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9270" activeTab="0"/>
  </bookViews>
  <sheets>
    <sheet name="Volatilidad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<sst xmlns="http://schemas.openxmlformats.org/spreadsheetml/2006/main" count="9" uniqueCount="9">
  <si>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VALOR:</t>
  </si>
  <si>
    <t>PERIODO</t>
  </si>
  <si>
    <t>COTIZACION</t>
  </si>
  <si>
    <t>RENDIMIENTO</t>
  </si>
  <si>
    <t>VOLATILIDAD DIARIA</t>
  </si>
  <si>
    <t>VOLATILIDAD ANUAL</t>
  </si>
  <si>
    <t>www.tiie.com.mx</t>
  </si>
  <si>
    <t>Análisis de la Volatilidad</t>
  </si>
  <si>
    <t>G Carso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</si>
</sst>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i/>
      <sz val="14"/>
      <color indexed="52"/>
      <name val="Arial"/>
      <family val="2"/>
    </font>
    <font>
      <b/>
      <sz val="10"/>
      <color indexed="5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>
      <alignment/>
    </xf>
    <xf numFmtId="4" fontId="0" fillId="0" borderId="0" xfId="0" applyNumberFormat="1" applyAlignment="1" applyProtection="1">
      <alignment/>
      <protection locked="0"/>
    </xf>
    <xf numFmtId="0" fontId="0" fillId="2" borderId="3" xfId="0" applyFill="1" applyBorder="1" applyAlignment="1">
      <alignment/>
    </xf>
    <xf numFmtId="10" fontId="0" fillId="2" borderId="3" xfId="2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0" fontId="1" fillId="0" borderId="0" xfId="15" applyAlignment="1">
      <alignment/>
    </xf>
    <xf numFmtId="0" fontId="2" fillId="0" borderId="0" xfId="15" applyFont="1" applyAlignment="1">
      <alignment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95250</xdr:rowOff>
    </xdr:from>
    <xdr:to>
      <xdr:col>2</xdr:col>
      <xdr:colOff>590550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1910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ie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57"/>
  <sheetViews>
    <sheetView tabSelected="1" workbookViewId="0" topLeftCell="A1">
      <selection activeCell="I14" sqref="I14"/>
    </sheetView>
  </sheetViews>
  <sheetFormatPr defaultColWidth="11.421875" defaultRowHeight="12.75"/>
  <cols>
    <col min="2" max="2" width="9.421875" style="0" bestFit="1" customWidth="1"/>
    <col min="3" max="3" width="12.28125" style="0" bestFit="1" customWidth="1"/>
    <col min="4" max="4" width="13.7109375" style="0" bestFit="1" customWidth="1"/>
    <col min="5" max="6" width="20.421875" style="0" bestFit="1" customWidth="1"/>
  </cols>
  <sheetData>
    <row r="3" spans="2:6" ht="18.75">
      <c r="B3" s="1"/>
      <c r="C3" s="1"/>
      <c r="D3" s="11" t="s">
        <v>7</v>
      </c>
      <c r="E3" s="12"/>
      <c r="F3" s="13"/>
    </row>
    <row r="4" spans="2:8" ht="15.75">
      <c r="B4" s="1"/>
      <c r="C4" s="1"/>
      <c r="D4" s="1"/>
      <c r="E4" s="1"/>
      <c r="F4" s="1"/>
      <c r="G4" s="10" t="s">
        <v>6</v>
      </c>
      <c r="H4" s="10"/>
    </row>
    <row r="5" spans="2:6" ht="12.75">
      <c r="B5" s="1"/>
      <c r="C5" s="1"/>
      <c r="D5" s="2" t="s">
        <v>0</v>
      </c>
      <c r="E5" s="3" t="s">
        <v>8</v>
      </c>
      <c r="F5" s="3"/>
    </row>
    <row r="6" spans="2:8" ht="15.75">
      <c r="B6" s="1"/>
      <c r="C6" s="1"/>
      <c r="D6" s="1"/>
      <c r="E6" s="1"/>
      <c r="F6" s="1"/>
      <c r="G6" s="10"/>
      <c r="H6" s="9"/>
    </row>
    <row r="7" spans="2:6" ht="12.75"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</row>
    <row r="8" spans="2:7" ht="12.75">
      <c r="B8" s="4">
        <v>1</v>
      </c>
      <c r="C8" s="5">
        <v>16.89</v>
      </c>
      <c r="D8" s="4"/>
      <c r="E8" s="4"/>
      <c r="F8" s="4"/>
      <c r="G8" s="9"/>
    </row>
    <row r="9" spans="2:6" ht="12.75">
      <c r="B9" s="6">
        <v>2</v>
      </c>
      <c r="C9" s="5">
        <v>16.89</v>
      </c>
      <c r="D9" s="7">
        <f>IF(C9&lt;&gt;"",LN(C9/C8),"")</f>
        <v>0</v>
      </c>
      <c r="E9" s="8"/>
      <c r="F9" s="6"/>
    </row>
    <row r="10" spans="2:6" ht="12.75">
      <c r="B10" s="6">
        <v>3</v>
      </c>
      <c r="C10" s="5">
        <v>16.95</v>
      </c>
      <c r="D10" s="7">
        <f aca="true" t="shared" si="0" ref="D10:D73">IF(C10&lt;&gt;"",LN(C10/C9),"")</f>
        <v>0.0035461030067504905</v>
      </c>
      <c r="E10" s="8">
        <f>IF(C10&lt;&gt;0,STDEV(D2:D10),0)</f>
        <v>0.0025074734828592774</v>
      </c>
      <c r="F10" s="8">
        <f>E10*SQRT(360)</f>
        <v>0.04757596426986296</v>
      </c>
    </row>
    <row r="11" spans="2:6" ht="12.75">
      <c r="B11" s="6">
        <v>4</v>
      </c>
      <c r="C11" s="5">
        <v>16.97</v>
      </c>
      <c r="D11" s="7">
        <f t="shared" si="0"/>
        <v>0.001179245419675653</v>
      </c>
      <c r="E11" s="8">
        <f>IF(C11&lt;&gt;0,STDEV(D3:D11),0)</f>
        <v>0.0018058922601586081</v>
      </c>
      <c r="F11" s="8">
        <f aca="true" t="shared" si="1" ref="F11:F74">E11*SQRT(360)</f>
        <v>0.034264396505823295</v>
      </c>
    </row>
    <row r="12" spans="2:6" ht="12.75">
      <c r="B12" s="6">
        <v>5</v>
      </c>
      <c r="C12" s="5">
        <v>16.85</v>
      </c>
      <c r="D12" s="7">
        <f t="shared" si="0"/>
        <v>-0.007096422447764067</v>
      </c>
      <c r="E12" s="8">
        <f aca="true" t="shared" si="2" ref="E10:E16">IF(C12&lt;&gt;0,STDEV(D3:D12),0)</f>
        <v>0.004579635351123302</v>
      </c>
      <c r="F12" s="8">
        <f t="shared" si="1"/>
        <v>0.08689247137544753</v>
      </c>
    </row>
    <row r="13" spans="2:6" ht="12.75">
      <c r="B13" s="6">
        <v>6</v>
      </c>
      <c r="C13" s="5">
        <v>16.97</v>
      </c>
      <c r="D13" s="7">
        <f t="shared" si="0"/>
        <v>0.0070964224477640635</v>
      </c>
      <c r="E13" s="8">
        <f t="shared" si="2"/>
        <v>0.005249240560746496</v>
      </c>
      <c r="F13" s="8">
        <f t="shared" si="1"/>
        <v>0.09959733694859028</v>
      </c>
    </row>
    <row r="14" spans="2:6" ht="12.75">
      <c r="B14" s="6">
        <v>7</v>
      </c>
      <c r="C14" s="5">
        <v>16.98</v>
      </c>
      <c r="D14" s="7">
        <f t="shared" si="0"/>
        <v>0.0005891016370665104</v>
      </c>
      <c r="E14" s="8">
        <f t="shared" si="2"/>
        <v>0.004697312002293907</v>
      </c>
      <c r="F14" s="8">
        <f t="shared" si="1"/>
        <v>0.08912522884616893</v>
      </c>
    </row>
    <row r="15" spans="2:6" ht="12.75">
      <c r="B15" s="6">
        <v>8</v>
      </c>
      <c r="C15" s="5">
        <v>16.99</v>
      </c>
      <c r="D15" s="7">
        <f t="shared" si="0"/>
        <v>0.0005887548006391804</v>
      </c>
      <c r="E15" s="8">
        <f t="shared" si="2"/>
        <v>0.00428950854347412</v>
      </c>
      <c r="F15" s="8">
        <f t="shared" si="1"/>
        <v>0.08138770224077768</v>
      </c>
    </row>
    <row r="16" spans="2:6" ht="12.75">
      <c r="B16" s="6">
        <v>9</v>
      </c>
      <c r="C16" s="5">
        <v>16.85</v>
      </c>
      <c r="D16" s="7">
        <f t="shared" si="0"/>
        <v>-0.008274278885469766</v>
      </c>
      <c r="E16" s="8">
        <f t="shared" si="2"/>
        <v>0.005114943156161427</v>
      </c>
      <c r="F16" s="8">
        <f t="shared" si="1"/>
        <v>0.09704922285456254</v>
      </c>
    </row>
    <row r="17" spans="2:6" ht="12.75">
      <c r="B17" s="6">
        <v>10</v>
      </c>
      <c r="C17" s="5">
        <v>16.81</v>
      </c>
      <c r="D17" s="7">
        <f t="shared" si="0"/>
        <v>-0.0023767093778466627</v>
      </c>
      <c r="E17" s="8">
        <f>IF(C17&lt;&gt;0,STDEV(D8:D17),0)</f>
        <v>0.004834581104641486</v>
      </c>
      <c r="F17" s="8">
        <f t="shared" si="1"/>
        <v>0.09172972694087962</v>
      </c>
    </row>
    <row r="18" spans="2:6" ht="12.75">
      <c r="B18" s="6">
        <v>11</v>
      </c>
      <c r="C18" s="5">
        <v>17.02</v>
      </c>
      <c r="D18" s="7">
        <f t="shared" si="0"/>
        <v>0.012415175724703827</v>
      </c>
      <c r="E18" s="8">
        <f>IF(C18&lt;&gt;0,STDEV(D9:D18),0)</f>
        <v>0.0061259711127828334</v>
      </c>
      <c r="F18" s="8">
        <f t="shared" si="1"/>
        <v>0.11623212958073989</v>
      </c>
    </row>
    <row r="19" spans="2:6" ht="12.75">
      <c r="B19" s="6">
        <v>12</v>
      </c>
      <c r="C19" s="5">
        <v>16.9</v>
      </c>
      <c r="D19" s="7">
        <f t="shared" si="0"/>
        <v>-0.007075501216200347</v>
      </c>
      <c r="E19" s="8">
        <f aca="true" t="shared" si="3" ref="E19:E82">IF(C19&lt;&gt;0,STDEV(D10:D19),0)</f>
        <v>0.006613574198664057</v>
      </c>
      <c r="F19" s="8">
        <f t="shared" si="1"/>
        <v>0.12548374765380804</v>
      </c>
    </row>
    <row r="20" spans="2:6" ht="12.75">
      <c r="B20" s="6">
        <v>13</v>
      </c>
      <c r="C20" s="5">
        <v>16.63</v>
      </c>
      <c r="D20" s="7">
        <f t="shared" si="0"/>
        <v>-0.016105328724191407</v>
      </c>
      <c r="E20" s="8">
        <f t="shared" si="3"/>
        <v>0.008193286306813059</v>
      </c>
      <c r="F20" s="8">
        <f t="shared" si="1"/>
        <v>0.15545667750839054</v>
      </c>
    </row>
    <row r="21" spans="2:6" ht="12.75">
      <c r="B21" s="6">
        <v>14</v>
      </c>
      <c r="C21" s="5">
        <v>16.81</v>
      </c>
      <c r="D21" s="7">
        <f t="shared" si="0"/>
        <v>0.010765654215687918</v>
      </c>
      <c r="E21" s="8">
        <f t="shared" si="3"/>
        <v>0.009104521109456289</v>
      </c>
      <c r="F21" s="8">
        <f t="shared" si="1"/>
        <v>0.1727461422657903</v>
      </c>
    </row>
    <row r="22" spans="2:6" ht="12.75">
      <c r="B22" s="6">
        <v>15</v>
      </c>
      <c r="C22" s="5">
        <v>16.55</v>
      </c>
      <c r="D22" s="7">
        <f t="shared" si="0"/>
        <v>-0.015587845597452217</v>
      </c>
      <c r="E22" s="8">
        <f t="shared" si="3"/>
        <v>0.010084939043600189</v>
      </c>
      <c r="F22" s="8">
        <f t="shared" si="1"/>
        <v>0.19134826465042043</v>
      </c>
    </row>
    <row r="23" spans="2:6" ht="12.75">
      <c r="B23" s="6">
        <v>16</v>
      </c>
      <c r="C23" s="5">
        <v>16.51</v>
      </c>
      <c r="D23" s="7">
        <f t="shared" si="0"/>
        <v>-0.0024198438910351793</v>
      </c>
      <c r="E23" s="8">
        <f t="shared" si="3"/>
        <v>0.009589365417854814</v>
      </c>
      <c r="F23" s="8">
        <f t="shared" si="1"/>
        <v>0.18194541621644097</v>
      </c>
    </row>
    <row r="24" spans="2:6" ht="12.75">
      <c r="B24" s="6">
        <v>17</v>
      </c>
      <c r="C24" s="5">
        <v>16.58</v>
      </c>
      <c r="D24" s="7">
        <f t="shared" si="0"/>
        <v>0.004230891775111995</v>
      </c>
      <c r="E24" s="8">
        <f t="shared" si="3"/>
        <v>0.009797087888169867</v>
      </c>
      <c r="F24" s="8">
        <f t="shared" si="1"/>
        <v>0.18588667298079467</v>
      </c>
    </row>
    <row r="25" spans="2:6" ht="12.75">
      <c r="B25" s="6">
        <v>18</v>
      </c>
      <c r="C25" s="5">
        <v>16.6</v>
      </c>
      <c r="D25" s="7">
        <f t="shared" si="0"/>
        <v>0.0012055456553489111</v>
      </c>
      <c r="E25" s="8">
        <f t="shared" si="3"/>
        <v>0.009819797373422269</v>
      </c>
      <c r="F25" s="8">
        <f t="shared" si="1"/>
        <v>0.1863175551681202</v>
      </c>
    </row>
    <row r="26" spans="2:6" ht="12.75">
      <c r="B26" s="6">
        <v>19</v>
      </c>
      <c r="C26" s="5">
        <v>16.8</v>
      </c>
      <c r="D26" s="7">
        <f t="shared" si="0"/>
        <v>0.01197619104671562</v>
      </c>
      <c r="E26" s="8">
        <f t="shared" si="3"/>
        <v>0.010519111430778275</v>
      </c>
      <c r="F26" s="8">
        <f t="shared" si="1"/>
        <v>0.19958610649423186</v>
      </c>
    </row>
    <row r="27" spans="2:6" ht="12.75">
      <c r="B27" s="6">
        <v>20</v>
      </c>
      <c r="C27" s="5">
        <v>16.81</v>
      </c>
      <c r="D27" s="7">
        <f t="shared" si="0"/>
        <v>0.0005950610113107749</v>
      </c>
      <c r="E27" s="8">
        <f t="shared" si="3"/>
        <v>0.010495786666315187</v>
      </c>
      <c r="F27" s="8">
        <f t="shared" si="1"/>
        <v>0.19914355020469</v>
      </c>
    </row>
    <row r="28" spans="2:6" ht="12.75">
      <c r="B28" s="6">
        <v>21</v>
      </c>
      <c r="C28" s="5">
        <v>16.65</v>
      </c>
      <c r="D28" s="7">
        <f t="shared" si="0"/>
        <v>-0.009563730994071387</v>
      </c>
      <c r="E28" s="8">
        <f t="shared" si="3"/>
        <v>0.0098909328169211</v>
      </c>
      <c r="F28" s="8">
        <f t="shared" si="1"/>
        <v>0.18766725531105535</v>
      </c>
    </row>
    <row r="29" spans="2:6" ht="12.75">
      <c r="B29" s="6">
        <v>22</v>
      </c>
      <c r="C29" s="5">
        <v>16.71</v>
      </c>
      <c r="D29" s="7">
        <f t="shared" si="0"/>
        <v>0.0035971261808496963</v>
      </c>
      <c r="E29" s="8">
        <f t="shared" si="3"/>
        <v>0.009881945411514081</v>
      </c>
      <c r="F29" s="8">
        <f t="shared" si="1"/>
        <v>0.1874967312830064</v>
      </c>
    </row>
    <row r="30" spans="2:6" ht="12.75">
      <c r="B30" s="6">
        <v>23</v>
      </c>
      <c r="C30" s="5">
        <v>16.6</v>
      </c>
      <c r="D30" s="7">
        <f t="shared" si="0"/>
        <v>-0.006604647244804776</v>
      </c>
      <c r="E30" s="8">
        <f t="shared" si="3"/>
        <v>0.008663926071890156</v>
      </c>
      <c r="F30" s="8">
        <f t="shared" si="1"/>
        <v>0.16438643919893173</v>
      </c>
    </row>
    <row r="31" spans="2:6" ht="12.75">
      <c r="B31" s="6">
        <v>24</v>
      </c>
      <c r="C31" s="5">
        <v>16.77</v>
      </c>
      <c r="D31" s="7">
        <f t="shared" si="0"/>
        <v>0.010188880472619753</v>
      </c>
      <c r="E31" s="8">
        <f t="shared" si="3"/>
        <v>0.008584514212140015</v>
      </c>
      <c r="F31" s="8">
        <f t="shared" si="1"/>
        <v>0.16287970509868996</v>
      </c>
    </row>
    <row r="32" spans="2:6" ht="12.75">
      <c r="B32" s="6">
        <v>25</v>
      </c>
      <c r="C32" s="5">
        <v>16.65</v>
      </c>
      <c r="D32" s="7">
        <f t="shared" si="0"/>
        <v>-0.007181359408664697</v>
      </c>
      <c r="E32" s="8">
        <f t="shared" si="3"/>
        <v>0.007217067153429053</v>
      </c>
      <c r="F32" s="8">
        <f t="shared" si="1"/>
        <v>0.13693422138734215</v>
      </c>
    </row>
    <row r="33" spans="2:6" ht="12.75">
      <c r="B33" s="6">
        <v>26</v>
      </c>
      <c r="C33" s="5">
        <v>16.82</v>
      </c>
      <c r="D33" s="7">
        <f t="shared" si="0"/>
        <v>0.010158438118349352</v>
      </c>
      <c r="E33" s="8">
        <f t="shared" si="3"/>
        <v>0.0077110081839961335</v>
      </c>
      <c r="F33" s="8">
        <f t="shared" si="1"/>
        <v>0.1463060935057591</v>
      </c>
    </row>
    <row r="34" spans="2:6" ht="12.75">
      <c r="B34" s="6">
        <v>27</v>
      </c>
      <c r="C34" s="5">
        <v>16.8</v>
      </c>
      <c r="D34" s="7">
        <f t="shared" si="0"/>
        <v>-0.0011897681355886845</v>
      </c>
      <c r="E34" s="8">
        <f t="shared" si="3"/>
        <v>0.007716368069473101</v>
      </c>
      <c r="F34" s="8">
        <f t="shared" si="1"/>
        <v>0.14640779018238836</v>
      </c>
    </row>
    <row r="35" spans="2:6" ht="12.75">
      <c r="B35" s="6">
        <v>28</v>
      </c>
      <c r="C35" s="5">
        <v>16.5</v>
      </c>
      <c r="D35" s="7">
        <f t="shared" si="0"/>
        <v>-0.018018505502678365</v>
      </c>
      <c r="E35" s="8">
        <f t="shared" si="3"/>
        <v>0.009847837256784175</v>
      </c>
      <c r="F35" s="8">
        <f t="shared" si="1"/>
        <v>0.18684957454861473</v>
      </c>
    </row>
    <row r="36" spans="2:6" ht="12.75">
      <c r="B36" s="6">
        <v>29</v>
      </c>
      <c r="C36" s="5">
        <v>16.63</v>
      </c>
      <c r="D36" s="7">
        <f t="shared" si="0"/>
        <v>0.007847912298301321</v>
      </c>
      <c r="E36" s="8">
        <f t="shared" si="3"/>
        <v>0.009335038671377006</v>
      </c>
      <c r="F36" s="8">
        <f t="shared" si="1"/>
        <v>0.1771199054838205</v>
      </c>
    </row>
    <row r="37" spans="2:6" ht="12.75">
      <c r="B37" s="6">
        <v>30</v>
      </c>
      <c r="C37" s="5">
        <v>16.6</v>
      </c>
      <c r="D37" s="7">
        <f t="shared" si="0"/>
        <v>-0.0018055978423385712</v>
      </c>
      <c r="E37" s="8">
        <f t="shared" si="3"/>
        <v>0.009319829920409623</v>
      </c>
      <c r="F37" s="8">
        <f t="shared" si="1"/>
        <v>0.1768313397232812</v>
      </c>
    </row>
    <row r="38" spans="2:6" ht="12.75">
      <c r="B38" s="6">
        <v>31</v>
      </c>
      <c r="C38" s="5">
        <v>16.66</v>
      </c>
      <c r="D38" s="7">
        <f t="shared" si="0"/>
        <v>0.0036079413761990835</v>
      </c>
      <c r="E38" s="8">
        <f t="shared" si="3"/>
        <v>0.008938387534989477</v>
      </c>
      <c r="F38" s="8">
        <f t="shared" si="1"/>
        <v>0.1695939793189484</v>
      </c>
    </row>
    <row r="39" spans="2:6" ht="12.75">
      <c r="B39" s="6">
        <v>32</v>
      </c>
      <c r="C39" s="5">
        <v>16.92</v>
      </c>
      <c r="D39" s="7">
        <f t="shared" si="0"/>
        <v>0.01548571743938072</v>
      </c>
      <c r="E39" s="8">
        <f t="shared" si="3"/>
        <v>0.010167265462343807</v>
      </c>
      <c r="F39" s="8">
        <f t="shared" si="1"/>
        <v>0.1929102986194281</v>
      </c>
    </row>
    <row r="40" spans="2:6" ht="12.75">
      <c r="B40" s="6">
        <v>33</v>
      </c>
      <c r="C40" s="5">
        <v>16.8</v>
      </c>
      <c r="D40" s="7">
        <f t="shared" si="0"/>
        <v>-0.0071174677688639896</v>
      </c>
      <c r="E40" s="8">
        <f t="shared" si="3"/>
        <v>0.01021247162841801</v>
      </c>
      <c r="F40" s="8">
        <f t="shared" si="1"/>
        <v>0.19376802531389797</v>
      </c>
    </row>
    <row r="41" spans="2:6" ht="12.75">
      <c r="B41" s="6">
        <v>34</v>
      </c>
      <c r="C41" s="5">
        <v>16.72</v>
      </c>
      <c r="D41" s="7">
        <f t="shared" si="0"/>
        <v>-0.004773278752657771</v>
      </c>
      <c r="E41" s="8">
        <f t="shared" si="3"/>
        <v>0.009837984268576527</v>
      </c>
      <c r="F41" s="8">
        <f t="shared" si="1"/>
        <v>0.18666262724164503</v>
      </c>
    </row>
    <row r="42" spans="2:6" ht="12.75">
      <c r="B42" s="6">
        <v>35</v>
      </c>
      <c r="C42" s="5">
        <v>16.74</v>
      </c>
      <c r="D42" s="7">
        <f t="shared" si="0"/>
        <v>0.0011954574047737313</v>
      </c>
      <c r="E42" s="8">
        <f t="shared" si="3"/>
        <v>0.009538903275912726</v>
      </c>
      <c r="F42" s="8">
        <f t="shared" si="1"/>
        <v>0.1809879643915547</v>
      </c>
    </row>
    <row r="43" spans="2:6" ht="12.75">
      <c r="B43" s="6">
        <v>36</v>
      </c>
      <c r="C43" s="5">
        <v>16.86</v>
      </c>
      <c r="D43" s="7">
        <f t="shared" si="0"/>
        <v>0.007142887512380204</v>
      </c>
      <c r="E43" s="8">
        <f t="shared" si="3"/>
        <v>0.00924412713987134</v>
      </c>
      <c r="F43" s="8">
        <f t="shared" si="1"/>
        <v>0.17539498045302812</v>
      </c>
    </row>
    <row r="44" spans="2:6" ht="12.75">
      <c r="B44" s="6">
        <v>37</v>
      </c>
      <c r="C44" s="5">
        <v>16.76</v>
      </c>
      <c r="D44" s="7">
        <f t="shared" si="0"/>
        <v>-0.005948857519772285</v>
      </c>
      <c r="E44" s="8">
        <f t="shared" si="3"/>
        <v>0.009446070874690625</v>
      </c>
      <c r="F44" s="8">
        <f t="shared" si="1"/>
        <v>0.17922659342040806</v>
      </c>
    </row>
    <row r="45" spans="2:6" ht="12.75">
      <c r="B45" s="6">
        <v>38</v>
      </c>
      <c r="C45" s="5">
        <v>16.89</v>
      </c>
      <c r="D45" s="7">
        <f t="shared" si="0"/>
        <v>0.007726635765771745</v>
      </c>
      <c r="E45" s="8">
        <f t="shared" si="3"/>
        <v>0.0073339517434700885</v>
      </c>
      <c r="F45" s="8">
        <f t="shared" si="1"/>
        <v>0.1391519505547704</v>
      </c>
    </row>
    <row r="46" spans="2:6" ht="12.75">
      <c r="B46" s="6">
        <v>39</v>
      </c>
      <c r="C46" s="5">
        <v>16.98</v>
      </c>
      <c r="D46" s="7">
        <f t="shared" si="0"/>
        <v>0.005314450063492446</v>
      </c>
      <c r="E46" s="8">
        <f t="shared" si="3"/>
        <v>0.0071641892002885016</v>
      </c>
      <c r="F46" s="8">
        <f t="shared" si="1"/>
        <v>0.13593093276775137</v>
      </c>
    </row>
    <row r="47" spans="2:6" ht="12.75">
      <c r="B47" s="6">
        <v>40</v>
      </c>
      <c r="C47" s="5">
        <v>16.88</v>
      </c>
      <c r="D47" s="7">
        <f t="shared" si="0"/>
        <v>-0.005906691715390244</v>
      </c>
      <c r="E47" s="8">
        <f t="shared" si="3"/>
        <v>0.007520053286926215</v>
      </c>
      <c r="F47" s="8">
        <f t="shared" si="1"/>
        <v>0.14268297907513536</v>
      </c>
    </row>
    <row r="48" spans="2:6" ht="12.75">
      <c r="B48" s="6">
        <v>41</v>
      </c>
      <c r="C48" s="5">
        <v>16.5</v>
      </c>
      <c r="D48" s="7">
        <f t="shared" si="0"/>
        <v>-0.02276910826127611</v>
      </c>
      <c r="E48" s="8">
        <f t="shared" si="3"/>
        <v>0.010713655265446376</v>
      </c>
      <c r="F48" s="8">
        <f t="shared" si="1"/>
        <v>0.2032773162279984</v>
      </c>
    </row>
    <row r="49" spans="2:6" ht="12.75">
      <c r="B49" s="6">
        <v>42</v>
      </c>
      <c r="C49" s="5">
        <v>16.31</v>
      </c>
      <c r="D49" s="7">
        <f t="shared" si="0"/>
        <v>-0.011581964273612499</v>
      </c>
      <c r="E49" s="8">
        <f t="shared" si="3"/>
        <v>0.009439092377212535</v>
      </c>
      <c r="F49" s="8">
        <f t="shared" si="1"/>
        <v>0.17909418574034905</v>
      </c>
    </row>
    <row r="50" spans="2:6" ht="12.75">
      <c r="B50" s="6">
        <v>43</v>
      </c>
      <c r="C50" s="5">
        <v>16.39</v>
      </c>
      <c r="D50" s="7">
        <f t="shared" si="0"/>
        <v>0.004892976122815882</v>
      </c>
      <c r="E50" s="8">
        <f t="shared" si="3"/>
        <v>0.00971210997524301</v>
      </c>
      <c r="F50" s="8">
        <f t="shared" si="1"/>
        <v>0.18427433044685665</v>
      </c>
    </row>
    <row r="51" spans="2:6" ht="12.75">
      <c r="B51" s="6">
        <v>44</v>
      </c>
      <c r="C51" s="5">
        <v>16.33</v>
      </c>
      <c r="D51" s="7">
        <f t="shared" si="0"/>
        <v>-0.0036674857733647297</v>
      </c>
      <c r="E51" s="8">
        <f t="shared" si="3"/>
        <v>0.009689249369965973</v>
      </c>
      <c r="F51" s="8">
        <f t="shared" si="1"/>
        <v>0.18384058095866365</v>
      </c>
    </row>
    <row r="52" spans="2:6" ht="12.75">
      <c r="B52" s="6">
        <v>45</v>
      </c>
      <c r="C52" s="5">
        <v>16.16</v>
      </c>
      <c r="D52" s="7">
        <f t="shared" si="0"/>
        <v>-0.010464853889424322</v>
      </c>
      <c r="E52" s="8">
        <f t="shared" si="3"/>
        <v>0.009912848605983807</v>
      </c>
      <c r="F52" s="8">
        <f t="shared" si="1"/>
        <v>0.18808307817200312</v>
      </c>
    </row>
    <row r="53" spans="2:6" ht="12.75">
      <c r="B53" s="6">
        <v>46</v>
      </c>
      <c r="C53" s="5">
        <v>16.3</v>
      </c>
      <c r="D53" s="7">
        <f t="shared" si="0"/>
        <v>0.008626054719767448</v>
      </c>
      <c r="E53" s="8">
        <f t="shared" si="3"/>
        <v>0.010099554439277639</v>
      </c>
      <c r="F53" s="8">
        <f t="shared" si="1"/>
        <v>0.19162557228589236</v>
      </c>
    </row>
    <row r="54" spans="2:6" ht="12.75">
      <c r="B54" s="6">
        <v>47</v>
      </c>
      <c r="C54" s="5">
        <v>16.56</v>
      </c>
      <c r="D54" s="7">
        <f t="shared" si="0"/>
        <v>0.015825041144396892</v>
      </c>
      <c r="E54" s="8">
        <f t="shared" si="3"/>
        <v>0.01170347138691317</v>
      </c>
      <c r="F54" s="8">
        <f t="shared" si="1"/>
        <v>0.22205775667953215</v>
      </c>
    </row>
    <row r="55" spans="2:6" ht="12.75">
      <c r="B55" s="6">
        <v>48</v>
      </c>
      <c r="C55" s="5">
        <v>16.76</v>
      </c>
      <c r="D55" s="7">
        <f t="shared" si="0"/>
        <v>0.012004946096823621</v>
      </c>
      <c r="E55" s="8">
        <f t="shared" si="3"/>
        <v>0.012136267026847298</v>
      </c>
      <c r="F55" s="8">
        <f t="shared" si="1"/>
        <v>0.23026947658102395</v>
      </c>
    </row>
    <row r="56" spans="2:6" ht="12.75">
      <c r="B56" s="6">
        <v>49</v>
      </c>
      <c r="C56" s="5">
        <v>16.51</v>
      </c>
      <c r="D56" s="7">
        <f t="shared" si="0"/>
        <v>-0.015028837121900288</v>
      </c>
      <c r="E56" s="8">
        <f t="shared" si="3"/>
        <v>0.012694711910691098</v>
      </c>
      <c r="F56" s="8">
        <f t="shared" si="1"/>
        <v>0.2408652232647114</v>
      </c>
    </row>
    <row r="57" spans="2:6" ht="12.75">
      <c r="B57" s="6">
        <v>50</v>
      </c>
      <c r="C57" s="5">
        <v>16.34</v>
      </c>
      <c r="D57" s="7">
        <f t="shared" si="0"/>
        <v>-0.010350168500179944</v>
      </c>
      <c r="E57" s="8">
        <f t="shared" si="3"/>
        <v>0.012891505888374183</v>
      </c>
      <c r="F57" s="8">
        <f t="shared" si="1"/>
        <v>0.24459912646040877</v>
      </c>
    </row>
    <row r="58" spans="2:6" ht="12.75">
      <c r="B58" s="6">
        <v>51</v>
      </c>
      <c r="C58" s="5">
        <v>16.53</v>
      </c>
      <c r="D58" s="7">
        <f t="shared" si="0"/>
        <v>0.011560822401076006</v>
      </c>
      <c r="E58" s="8">
        <f t="shared" si="3"/>
        <v>0.011625263571605699</v>
      </c>
      <c r="F58" s="8">
        <f t="shared" si="1"/>
        <v>0.2205738677163478</v>
      </c>
    </row>
    <row r="59" spans="2:6" ht="12.75">
      <c r="B59" s="6">
        <v>52</v>
      </c>
      <c r="C59" s="5">
        <v>16.36</v>
      </c>
      <c r="D59" s="7">
        <f t="shared" si="0"/>
        <v>-0.010337580658331944</v>
      </c>
      <c r="E59" s="8">
        <f t="shared" si="3"/>
        <v>0.01149124069354816</v>
      </c>
      <c r="F59" s="8">
        <f t="shared" si="1"/>
        <v>0.21803096239695083</v>
      </c>
    </row>
    <row r="60" spans="2:6" ht="12.75">
      <c r="B60" s="6">
        <v>53</v>
      </c>
      <c r="C60" s="5">
        <v>16.2</v>
      </c>
      <c r="D60" s="7">
        <f t="shared" si="0"/>
        <v>-0.009828088936262651</v>
      </c>
      <c r="E60" s="8">
        <f t="shared" si="3"/>
        <v>0.011777703226711718</v>
      </c>
      <c r="F60" s="8">
        <f t="shared" si="1"/>
        <v>0.223466206811541</v>
      </c>
    </row>
    <row r="61" spans="2:6" ht="12.75">
      <c r="B61" s="6">
        <v>54</v>
      </c>
      <c r="C61" s="5">
        <v>16.29</v>
      </c>
      <c r="D61" s="7">
        <f t="shared" si="0"/>
        <v>0.005540180375615351</v>
      </c>
      <c r="E61" s="8">
        <f t="shared" si="3"/>
        <v>0.011919480923709579</v>
      </c>
      <c r="F61" s="8">
        <f t="shared" si="1"/>
        <v>0.22615624947509977</v>
      </c>
    </row>
    <row r="62" spans="2:6" ht="12.75">
      <c r="B62" s="6">
        <v>55</v>
      </c>
      <c r="C62" s="5">
        <v>16.24</v>
      </c>
      <c r="D62" s="7">
        <f t="shared" si="0"/>
        <v>-0.0030740878804218614</v>
      </c>
      <c r="E62" s="8">
        <f t="shared" si="3"/>
        <v>0.011434673799881214</v>
      </c>
      <c r="F62" s="8">
        <f t="shared" si="1"/>
        <v>0.21695768105206223</v>
      </c>
    </row>
    <row r="63" spans="2:6" ht="12.75">
      <c r="B63" s="6">
        <v>56</v>
      </c>
      <c r="C63" s="5">
        <v>16.35</v>
      </c>
      <c r="D63" s="7">
        <f t="shared" si="0"/>
        <v>0.0067505626097306495</v>
      </c>
      <c r="E63" s="8">
        <f t="shared" si="3"/>
        <v>0.011301070521031822</v>
      </c>
      <c r="F63" s="8">
        <f t="shared" si="1"/>
        <v>0.21442273706787815</v>
      </c>
    </row>
    <row r="64" spans="2:6" ht="12.75">
      <c r="B64" s="6">
        <v>57</v>
      </c>
      <c r="C64" s="5">
        <v>16.46</v>
      </c>
      <c r="D64" s="7">
        <f t="shared" si="0"/>
        <v>0.006705297905661374</v>
      </c>
      <c r="E64" s="8">
        <f t="shared" si="3"/>
        <v>0.010226470262251068</v>
      </c>
      <c r="F64" s="8">
        <f t="shared" si="1"/>
        <v>0.19403363071615692</v>
      </c>
    </row>
    <row r="65" spans="2:6" ht="12.75">
      <c r="B65" s="6">
        <v>58</v>
      </c>
      <c r="C65" s="5">
        <v>16.54</v>
      </c>
      <c r="D65" s="7">
        <f t="shared" si="0"/>
        <v>0.004848494346621432</v>
      </c>
      <c r="E65" s="8">
        <f t="shared" si="3"/>
        <v>0.009468219786360508</v>
      </c>
      <c r="F65" s="8">
        <f t="shared" si="1"/>
        <v>0.17964683947183235</v>
      </c>
    </row>
    <row r="66" spans="2:6" ht="12.75">
      <c r="B66" s="6">
        <v>59</v>
      </c>
      <c r="C66" s="5">
        <v>16.5</v>
      </c>
      <c r="D66" s="7">
        <f t="shared" si="0"/>
        <v>-0.0024213086890102274</v>
      </c>
      <c r="E66" s="8">
        <f t="shared" si="3"/>
        <v>0.008193792796448003</v>
      </c>
      <c r="F66" s="8">
        <f t="shared" si="1"/>
        <v>0.1554662874735367</v>
      </c>
    </row>
    <row r="67" spans="2:6" ht="12.75">
      <c r="B67" s="6">
        <v>60</v>
      </c>
      <c r="C67" s="5">
        <v>16.44</v>
      </c>
      <c r="D67" s="7">
        <f t="shared" si="0"/>
        <v>-0.0036429912785009805</v>
      </c>
      <c r="E67" s="8">
        <f t="shared" si="3"/>
        <v>0.007503359864323311</v>
      </c>
      <c r="F67" s="8">
        <f t="shared" si="1"/>
        <v>0.1423662436509219</v>
      </c>
    </row>
    <row r="68" spans="2:6" ht="12.75">
      <c r="B68" s="6">
        <v>61</v>
      </c>
      <c r="C68" s="5">
        <v>16.55</v>
      </c>
      <c r="D68" s="7">
        <f t="shared" si="0"/>
        <v>0.006668712195038125</v>
      </c>
      <c r="E68" s="8">
        <f t="shared" si="3"/>
        <v>0.006840233616852188</v>
      </c>
      <c r="F68" s="8">
        <f t="shared" si="1"/>
        <v>0.12978430774142655</v>
      </c>
    </row>
    <row r="69" spans="2:6" ht="12.75">
      <c r="B69" s="6">
        <v>62</v>
      </c>
      <c r="C69" s="5">
        <v>16.56</v>
      </c>
      <c r="D69" s="7">
        <f t="shared" si="0"/>
        <v>0.0006040471340415661</v>
      </c>
      <c r="E69" s="8">
        <f t="shared" si="3"/>
        <v>0.005773314465283838</v>
      </c>
      <c r="F69" s="8">
        <f t="shared" si="1"/>
        <v>0.1095409401521642</v>
      </c>
    </row>
    <row r="70" spans="2:6" ht="12.75">
      <c r="B70" s="6">
        <v>63</v>
      </c>
      <c r="C70" s="5">
        <v>16.8</v>
      </c>
      <c r="D70" s="7">
        <f t="shared" si="0"/>
        <v>0.01438873745209967</v>
      </c>
      <c r="E70" s="8">
        <f t="shared" si="3"/>
        <v>0.005705051909261476</v>
      </c>
      <c r="F70" s="8">
        <f t="shared" si="1"/>
        <v>0.10824574921655115</v>
      </c>
    </row>
    <row r="71" spans="2:6" ht="12.75">
      <c r="B71" s="6">
        <v>64</v>
      </c>
      <c r="C71" s="5">
        <v>16.73</v>
      </c>
      <c r="D71" s="7">
        <f t="shared" si="0"/>
        <v>-0.0041753714104806215</v>
      </c>
      <c r="E71" s="8">
        <f t="shared" si="3"/>
        <v>0.0061544548888740926</v>
      </c>
      <c r="F71" s="8">
        <f t="shared" si="1"/>
        <v>0.11677257123360366</v>
      </c>
    </row>
    <row r="72" spans="2:6" ht="12.75">
      <c r="B72" s="6">
        <v>65</v>
      </c>
      <c r="C72" s="5">
        <v>16.61</v>
      </c>
      <c r="D72" s="7">
        <f t="shared" si="0"/>
        <v>-0.0071985913735292135</v>
      </c>
      <c r="E72" s="8">
        <f t="shared" si="3"/>
        <v>0.006696182270523269</v>
      </c>
      <c r="F72" s="8">
        <f t="shared" si="1"/>
        <v>0.12705112561494786</v>
      </c>
    </row>
    <row r="73" spans="2:6" ht="12.75">
      <c r="B73" s="6">
        <v>66</v>
      </c>
      <c r="C73" s="5">
        <v>16.63</v>
      </c>
      <c r="D73" s="7">
        <f t="shared" si="0"/>
        <v>0.0012033695796327285</v>
      </c>
      <c r="E73" s="8">
        <f t="shared" si="3"/>
        <v>0.006509339935504344</v>
      </c>
      <c r="F73" s="8">
        <f t="shared" si="1"/>
        <v>0.12350604156292361</v>
      </c>
    </row>
    <row r="74" spans="2:6" ht="12.75">
      <c r="B74" s="6">
        <v>67</v>
      </c>
      <c r="C74" s="5">
        <v>16.96</v>
      </c>
      <c r="D74" s="7">
        <f aca="true" t="shared" si="4" ref="D74:D137">IF(C74&lt;&gt;"",LN(C74/C73),"")</f>
        <v>0.019649337158920754</v>
      </c>
      <c r="E74" s="8">
        <f t="shared" si="3"/>
        <v>0.008574932400201515</v>
      </c>
      <c r="F74" s="8">
        <f t="shared" si="1"/>
        <v>0.16269790299966763</v>
      </c>
    </row>
    <row r="75" spans="2:6" ht="12.75">
      <c r="B75" s="6">
        <v>68</v>
      </c>
      <c r="C75" s="5">
        <v>17.07</v>
      </c>
      <c r="D75" s="7">
        <f t="shared" si="4"/>
        <v>0.006464906442592223</v>
      </c>
      <c r="E75" s="8">
        <f t="shared" si="3"/>
        <v>0.00862887263340119</v>
      </c>
      <c r="F75" s="8">
        <f aca="true" t="shared" si="5" ref="F75:F138">E75*SQRT(360)</f>
        <v>0.16372134696625726</v>
      </c>
    </row>
    <row r="76" spans="2:6" ht="12.75">
      <c r="B76" s="6">
        <v>69</v>
      </c>
      <c r="C76" s="5">
        <v>17.28</v>
      </c>
      <c r="D76" s="7">
        <f t="shared" si="4"/>
        <v>0.01222722656956034</v>
      </c>
      <c r="E76" s="8">
        <f t="shared" si="3"/>
        <v>0.008818515364556915</v>
      </c>
      <c r="F76" s="8">
        <f t="shared" si="5"/>
        <v>0.16731956479913968</v>
      </c>
    </row>
    <row r="77" spans="2:6" ht="12.75">
      <c r="B77" s="6">
        <v>70</v>
      </c>
      <c r="C77" s="5">
        <v>17.42</v>
      </c>
      <c r="D77" s="7">
        <f t="shared" si="4"/>
        <v>0.008069208048447183</v>
      </c>
      <c r="E77" s="8">
        <f t="shared" si="3"/>
        <v>0.00836542646868526</v>
      </c>
      <c r="F77" s="8">
        <f t="shared" si="5"/>
        <v>0.1587228074382279</v>
      </c>
    </row>
    <row r="78" spans="2:6" ht="12.75">
      <c r="B78" s="6">
        <v>71</v>
      </c>
      <c r="C78" s="5">
        <v>17.35</v>
      </c>
      <c r="D78" s="7">
        <f t="shared" si="4"/>
        <v>-0.004026465031488516</v>
      </c>
      <c r="E78" s="8">
        <f t="shared" si="3"/>
        <v>0.008906793864780773</v>
      </c>
      <c r="F78" s="8">
        <f t="shared" si="5"/>
        <v>0.1689945315739261</v>
      </c>
    </row>
    <row r="79" spans="2:6" ht="12.75">
      <c r="B79" s="6">
        <v>72</v>
      </c>
      <c r="C79" s="5">
        <v>17.56</v>
      </c>
      <c r="D79" s="7">
        <f t="shared" si="4"/>
        <v>0.012031081814102174</v>
      </c>
      <c r="E79" s="8">
        <f t="shared" si="3"/>
        <v>0.009051809473118906</v>
      </c>
      <c r="F79" s="8">
        <f t="shared" si="5"/>
        <v>0.17174600928566655</v>
      </c>
    </row>
    <row r="80" spans="2:6" ht="12.75">
      <c r="B80" s="6">
        <v>73</v>
      </c>
      <c r="C80" s="5">
        <v>17.18</v>
      </c>
      <c r="D80" s="7">
        <f t="shared" si="4"/>
        <v>-0.02187767165086121</v>
      </c>
      <c r="E80" s="8">
        <f t="shared" si="3"/>
        <v>0.012031318668392535</v>
      </c>
      <c r="F80" s="8">
        <f t="shared" si="5"/>
        <v>0.22827822148454693</v>
      </c>
    </row>
    <row r="81" spans="2:6" ht="12.75">
      <c r="B81" s="6">
        <v>74</v>
      </c>
      <c r="C81" s="5">
        <v>17.43</v>
      </c>
      <c r="D81" s="7">
        <f t="shared" si="4"/>
        <v>0.014446942975820177</v>
      </c>
      <c r="E81" s="8">
        <f t="shared" si="3"/>
        <v>0.012365138550097396</v>
      </c>
      <c r="F81" s="8">
        <f t="shared" si="5"/>
        <v>0.23461200841115892</v>
      </c>
    </row>
    <row r="82" spans="2:6" ht="12.75">
      <c r="B82" s="6">
        <v>75</v>
      </c>
      <c r="C82" s="5">
        <v>17.15</v>
      </c>
      <c r="D82" s="7">
        <f t="shared" si="4"/>
        <v>-0.01619468591998072</v>
      </c>
      <c r="E82" s="8">
        <f t="shared" si="3"/>
        <v>0.013548980398729427</v>
      </c>
      <c r="F82" s="8">
        <f t="shared" si="5"/>
        <v>0.257073828197768</v>
      </c>
    </row>
    <row r="83" spans="2:6" ht="12.75">
      <c r="B83" s="6">
        <v>76</v>
      </c>
      <c r="C83" s="5">
        <v>17.35</v>
      </c>
      <c r="D83" s="7">
        <f t="shared" si="4"/>
        <v>0.011594332780919446</v>
      </c>
      <c r="E83" s="8">
        <f aca="true" t="shared" si="6" ref="E83:E146">IF(C83&lt;&gt;0,STDEV(D74:D83),0)</f>
        <v>0.0137754569781449</v>
      </c>
      <c r="F83" s="8">
        <f t="shared" si="5"/>
        <v>0.2613709191635894</v>
      </c>
    </row>
    <row r="84" spans="2:6" ht="12.75">
      <c r="B84" s="6">
        <v>77</v>
      </c>
      <c r="C84" s="5">
        <v>16.9</v>
      </c>
      <c r="D84" s="7">
        <f t="shared" si="4"/>
        <v>-0.026278884463840534</v>
      </c>
      <c r="E84" s="8">
        <f t="shared" si="6"/>
        <v>0.015601774847994892</v>
      </c>
      <c r="F84" s="8">
        <f t="shared" si="5"/>
        <v>0.29602286436474695</v>
      </c>
    </row>
    <row r="85" spans="2:6" ht="12.75">
      <c r="B85" s="6">
        <v>78</v>
      </c>
      <c r="C85" s="5">
        <v>17.01</v>
      </c>
      <c r="D85" s="7">
        <f t="shared" si="4"/>
        <v>0.006487784478742838</v>
      </c>
      <c r="E85" s="8">
        <f t="shared" si="6"/>
        <v>0.015602887558429849</v>
      </c>
      <c r="F85" s="8">
        <f t="shared" si="5"/>
        <v>0.29604397656085113</v>
      </c>
    </row>
    <row r="86" spans="2:6" ht="12.75">
      <c r="B86" s="6">
        <v>79</v>
      </c>
      <c r="C86" s="5">
        <v>16.93</v>
      </c>
      <c r="D86" s="7">
        <f t="shared" si="4"/>
        <v>-0.004714210262726521</v>
      </c>
      <c r="E86" s="8">
        <f t="shared" si="6"/>
        <v>0.014993101304071995</v>
      </c>
      <c r="F86" s="8">
        <f t="shared" si="5"/>
        <v>0.2844740958630496</v>
      </c>
    </row>
    <row r="87" spans="2:6" ht="12.75">
      <c r="B87" s="6">
        <v>80</v>
      </c>
      <c r="C87" s="5">
        <v>17.29</v>
      </c>
      <c r="D87" s="7">
        <f t="shared" si="4"/>
        <v>0.021041103550155163</v>
      </c>
      <c r="E87" s="8">
        <f t="shared" si="6"/>
        <v>0.016455375177123685</v>
      </c>
      <c r="F87" s="8">
        <f t="shared" si="5"/>
        <v>0.3122187918738451</v>
      </c>
    </row>
    <row r="88" spans="2:6" ht="12.75">
      <c r="B88" s="6">
        <v>81</v>
      </c>
      <c r="C88" s="5">
        <v>17.27</v>
      </c>
      <c r="D88" s="7">
        <f t="shared" si="4"/>
        <v>-0.0011574075366118312</v>
      </c>
      <c r="E88" s="8">
        <f t="shared" si="6"/>
        <v>0.016416849765535407</v>
      </c>
      <c r="F88" s="8">
        <f t="shared" si="5"/>
        <v>0.3114878235833587</v>
      </c>
    </row>
    <row r="89" spans="2:6" ht="12.75">
      <c r="B89" s="6">
        <v>82</v>
      </c>
      <c r="C89" s="5">
        <v>17.51</v>
      </c>
      <c r="D89" s="7">
        <f t="shared" si="4"/>
        <v>0.013801254139173425</v>
      </c>
      <c r="E89" s="8">
        <f t="shared" si="6"/>
        <v>0.016575306774204022</v>
      </c>
      <c r="F89" s="8">
        <f t="shared" si="5"/>
        <v>0.3144943339350179</v>
      </c>
    </row>
    <row r="90" spans="2:6" ht="12.75">
      <c r="B90" s="6">
        <v>83</v>
      </c>
      <c r="C90" s="5">
        <v>17.43</v>
      </c>
      <c r="D90" s="7">
        <f t="shared" si="4"/>
        <v>-0.004579286765831021</v>
      </c>
      <c r="E90" s="8">
        <f t="shared" si="6"/>
        <v>0.014888273380651264</v>
      </c>
      <c r="F90" s="8">
        <f t="shared" si="5"/>
        <v>0.2824851258606783</v>
      </c>
    </row>
    <row r="91" spans="2:6" ht="12.75">
      <c r="B91" s="6">
        <v>84</v>
      </c>
      <c r="C91" s="5">
        <v>17.2</v>
      </c>
      <c r="D91" s="7">
        <f t="shared" si="4"/>
        <v>-0.013283475712522216</v>
      </c>
      <c r="E91" s="8">
        <f t="shared" si="6"/>
        <v>0.014779524377423851</v>
      </c>
      <c r="F91" s="8">
        <f t="shared" si="5"/>
        <v>0.2804217585998485</v>
      </c>
    </row>
    <row r="92" spans="2:6" ht="12.75">
      <c r="B92" s="6">
        <v>85</v>
      </c>
      <c r="C92" s="5">
        <v>17.57</v>
      </c>
      <c r="D92" s="7">
        <f t="shared" si="4"/>
        <v>0.021283518379598416</v>
      </c>
      <c r="E92" s="8">
        <f t="shared" si="6"/>
        <v>0.015332376613392163</v>
      </c>
      <c r="F92" s="8">
        <f t="shared" si="5"/>
        <v>0.2909113922509089</v>
      </c>
    </row>
    <row r="93" spans="2:6" ht="12.75">
      <c r="B93" s="6">
        <v>86</v>
      </c>
      <c r="C93" s="5">
        <v>17.99</v>
      </c>
      <c r="D93" s="7">
        <f t="shared" si="4"/>
        <v>0.023623145763435893</v>
      </c>
      <c r="E93" s="8">
        <f t="shared" si="6"/>
        <v>0.01655524223593966</v>
      </c>
      <c r="F93" s="8">
        <f t="shared" si="5"/>
        <v>0.314113636088328</v>
      </c>
    </row>
    <row r="94" spans="2:6" ht="12.75">
      <c r="B94" s="6">
        <v>87</v>
      </c>
      <c r="C94" s="5">
        <v>17.88</v>
      </c>
      <c r="D94" s="7">
        <f t="shared" si="4"/>
        <v>-0.006133278217073631</v>
      </c>
      <c r="E94" s="8">
        <f t="shared" si="6"/>
        <v>0.013446140116405703</v>
      </c>
      <c r="F94" s="8">
        <f t="shared" si="5"/>
        <v>0.2551225710336216</v>
      </c>
    </row>
    <row r="95" spans="2:6" ht="12.75">
      <c r="B95" s="6">
        <v>88</v>
      </c>
      <c r="C95" s="5">
        <v>17.4</v>
      </c>
      <c r="D95" s="7">
        <f t="shared" si="4"/>
        <v>-0.027212563524884815</v>
      </c>
      <c r="E95" s="8">
        <f t="shared" si="6"/>
        <v>0.01697050073405996</v>
      </c>
      <c r="F95" s="8">
        <f t="shared" si="5"/>
        <v>0.3219926121191334</v>
      </c>
    </row>
    <row r="96" spans="2:6" ht="12.75">
      <c r="B96" s="6">
        <v>89</v>
      </c>
      <c r="C96" s="5">
        <v>17.82</v>
      </c>
      <c r="D96" s="7">
        <f t="shared" si="4"/>
        <v>0.023851215822180062</v>
      </c>
      <c r="E96" s="8">
        <f t="shared" si="6"/>
        <v>0.01803555325966415</v>
      </c>
      <c r="F96" s="8">
        <f t="shared" si="5"/>
        <v>0.34220056297087764</v>
      </c>
    </row>
    <row r="97" spans="2:6" ht="12.75">
      <c r="B97" s="6">
        <v>90</v>
      </c>
      <c r="C97" s="5">
        <v>17.81</v>
      </c>
      <c r="D97" s="7">
        <f t="shared" si="4"/>
        <v>-0.0005613247410930207</v>
      </c>
      <c r="E97" s="8">
        <f t="shared" si="6"/>
        <v>0.017191108576142835</v>
      </c>
      <c r="F97" s="8">
        <f t="shared" si="5"/>
        <v>0.32617835162319314</v>
      </c>
    </row>
    <row r="98" spans="2:6" ht="12.75">
      <c r="B98" s="6">
        <v>91</v>
      </c>
      <c r="C98" s="5">
        <v>17.17</v>
      </c>
      <c r="D98" s="7">
        <f t="shared" si="4"/>
        <v>-0.03659642239218599</v>
      </c>
      <c r="E98" s="8">
        <f t="shared" si="6"/>
        <v>0.02129736142267556</v>
      </c>
      <c r="F98" s="8">
        <f t="shared" si="5"/>
        <v>0.4040890214847526</v>
      </c>
    </row>
    <row r="99" spans="2:6" ht="12.75">
      <c r="B99" s="6">
        <v>92</v>
      </c>
      <c r="C99" s="5">
        <v>17.37</v>
      </c>
      <c r="D99" s="7">
        <f t="shared" si="4"/>
        <v>0.01158090534362931</v>
      </c>
      <c r="E99" s="8">
        <f t="shared" si="6"/>
        <v>0.02114176850700564</v>
      </c>
      <c r="F99" s="8">
        <f t="shared" si="5"/>
        <v>0.40113685347693195</v>
      </c>
    </row>
    <row r="100" spans="2:6" ht="12.75">
      <c r="B100" s="6">
        <v>93</v>
      </c>
      <c r="C100" s="5">
        <v>17.43</v>
      </c>
      <c r="D100" s="7">
        <f t="shared" si="4"/>
        <v>0.0034482792789159236</v>
      </c>
      <c r="E100" s="8">
        <f t="shared" si="6"/>
        <v>0.021134843071194866</v>
      </c>
      <c r="F100" s="8">
        <f t="shared" si="5"/>
        <v>0.40100545257122394</v>
      </c>
    </row>
    <row r="101" spans="2:6" ht="12.75">
      <c r="B101" s="6">
        <v>94</v>
      </c>
      <c r="C101" s="5">
        <v>17.53</v>
      </c>
      <c r="D101" s="7">
        <f t="shared" si="4"/>
        <v>0.0057208394012137126</v>
      </c>
      <c r="E101" s="8">
        <f t="shared" si="6"/>
        <v>0.02065670513134872</v>
      </c>
      <c r="F101" s="8">
        <f t="shared" si="5"/>
        <v>0.39193342301729756</v>
      </c>
    </row>
    <row r="102" spans="2:6" ht="12.75">
      <c r="B102" s="6">
        <v>95</v>
      </c>
      <c r="C102" s="5">
        <v>17.56</v>
      </c>
      <c r="D102" s="7">
        <f t="shared" si="4"/>
        <v>0.0017098892738274267</v>
      </c>
      <c r="E102" s="8">
        <f t="shared" si="6"/>
        <v>0.01951157706513269</v>
      </c>
      <c r="F102" s="8">
        <f t="shared" si="5"/>
        <v>0.3702061456063369</v>
      </c>
    </row>
    <row r="103" spans="2:6" ht="12.75">
      <c r="B103" s="6">
        <v>96</v>
      </c>
      <c r="C103" s="5">
        <v>17.66</v>
      </c>
      <c r="D103" s="7">
        <f t="shared" si="4"/>
        <v>0.005678606968843514</v>
      </c>
      <c r="E103" s="8">
        <f t="shared" si="6"/>
        <v>0.017845835041031058</v>
      </c>
      <c r="F103" s="8">
        <f t="shared" si="5"/>
        <v>0.3386009128638154</v>
      </c>
    </row>
    <row r="104" spans="2:6" ht="12.75">
      <c r="B104" s="6">
        <v>97</v>
      </c>
      <c r="C104" s="5">
        <v>17.75</v>
      </c>
      <c r="D104" s="7">
        <f t="shared" si="4"/>
        <v>0.0050833207456107725</v>
      </c>
      <c r="E104" s="8">
        <f t="shared" si="6"/>
        <v>0.01789922029985087</v>
      </c>
      <c r="F104" s="8">
        <f t="shared" si="5"/>
        <v>0.3396138269319046</v>
      </c>
    </row>
    <row r="105" spans="2:6" ht="12.75">
      <c r="B105" s="6">
        <v>98</v>
      </c>
      <c r="C105" s="5">
        <v>17.84</v>
      </c>
      <c r="D105" s="7">
        <f t="shared" si="4"/>
        <v>0.005057611230438421</v>
      </c>
      <c r="E105" s="8">
        <f t="shared" si="6"/>
        <v>0.015316856789528455</v>
      </c>
      <c r="F105" s="8">
        <f t="shared" si="5"/>
        <v>0.2906169242971452</v>
      </c>
    </row>
    <row r="106" spans="2:6" ht="12.75">
      <c r="B106" s="6">
        <v>99</v>
      </c>
      <c r="C106" s="5">
        <v>17.62</v>
      </c>
      <c r="D106" s="7">
        <f t="shared" si="4"/>
        <v>-0.012408506643829849</v>
      </c>
      <c r="E106" s="8">
        <f t="shared" si="6"/>
        <v>0.013929070110258044</v>
      </c>
      <c r="F106" s="8">
        <f t="shared" si="5"/>
        <v>0.2642855234195287</v>
      </c>
    </row>
    <row r="107" spans="2:6" ht="12.75">
      <c r="B107" s="6">
        <v>100</v>
      </c>
      <c r="C107" s="5">
        <v>17.66</v>
      </c>
      <c r="D107" s="7">
        <f t="shared" si="4"/>
        <v>0.0022675746677805605</v>
      </c>
      <c r="E107" s="8">
        <f t="shared" si="6"/>
        <v>0.013970537787663</v>
      </c>
      <c r="F107" s="8">
        <f t="shared" si="5"/>
        <v>0.26507231727878927</v>
      </c>
    </row>
    <row r="108" spans="2:6" ht="12.75">
      <c r="B108" s="6">
        <v>101</v>
      </c>
      <c r="C108" s="5">
        <v>17.89</v>
      </c>
      <c r="D108" s="7">
        <f t="shared" si="4"/>
        <v>0.012939702344813793</v>
      </c>
      <c r="E108" s="8">
        <f t="shared" si="6"/>
        <v>0.006856729647261918</v>
      </c>
      <c r="F108" s="8">
        <f t="shared" si="5"/>
        <v>0.13009729791210345</v>
      </c>
    </row>
    <row r="109" spans="2:6" ht="12.75">
      <c r="B109" s="6">
        <v>102</v>
      </c>
      <c r="C109" s="5">
        <v>18.22</v>
      </c>
      <c r="D109" s="7">
        <f t="shared" si="4"/>
        <v>0.01827799431118436</v>
      </c>
      <c r="E109" s="8">
        <f t="shared" si="6"/>
        <v>0.007913380919592318</v>
      </c>
      <c r="F109" s="8">
        <f t="shared" si="5"/>
        <v>0.15014584619057697</v>
      </c>
    </row>
    <row r="110" spans="2:6" ht="12.75">
      <c r="B110" s="6">
        <v>103</v>
      </c>
      <c r="C110" s="5">
        <v>18.31</v>
      </c>
      <c r="D110" s="7">
        <f t="shared" si="4"/>
        <v>0.004927466854607002</v>
      </c>
      <c r="E110" s="8">
        <f t="shared" si="6"/>
        <v>0.007899586126810878</v>
      </c>
      <c r="F110" s="8">
        <f t="shared" si="5"/>
        <v>0.14988410840034055</v>
      </c>
    </row>
    <row r="111" spans="2:6" ht="12.75">
      <c r="B111" s="6">
        <v>104</v>
      </c>
      <c r="C111" s="5">
        <v>18.27</v>
      </c>
      <c r="D111" s="7">
        <f t="shared" si="4"/>
        <v>-0.0021869882965039277</v>
      </c>
      <c r="E111" s="8">
        <f t="shared" si="6"/>
        <v>0.008201164604082016</v>
      </c>
      <c r="F111" s="8">
        <f t="shared" si="5"/>
        <v>0.15560615768911326</v>
      </c>
    </row>
    <row r="112" spans="2:6" ht="12.75">
      <c r="B112" s="6">
        <v>105</v>
      </c>
      <c r="C112" s="5">
        <v>17.77</v>
      </c>
      <c r="D112" s="7">
        <f t="shared" si="4"/>
        <v>-0.027748728223355425</v>
      </c>
      <c r="E112" s="8">
        <f t="shared" si="6"/>
        <v>0.013035090443427166</v>
      </c>
      <c r="F112" s="8">
        <f t="shared" si="5"/>
        <v>0.24732345184514437</v>
      </c>
    </row>
    <row r="113" spans="2:6" ht="12.75">
      <c r="B113" s="6">
        <v>106</v>
      </c>
      <c r="C113" s="5">
        <v>17.85</v>
      </c>
      <c r="D113" s="7">
        <f t="shared" si="4"/>
        <v>0.004491866059088233</v>
      </c>
      <c r="E113" s="8">
        <f t="shared" si="6"/>
        <v>0.012995013154611282</v>
      </c>
      <c r="F113" s="8">
        <f t="shared" si="5"/>
        <v>0.24656303875452884</v>
      </c>
    </row>
    <row r="114" spans="2:6" ht="12.75">
      <c r="B114" s="6">
        <v>107</v>
      </c>
      <c r="C114" s="5">
        <v>17.7</v>
      </c>
      <c r="D114" s="7">
        <f t="shared" si="4"/>
        <v>-0.008438868645864708</v>
      </c>
      <c r="E114" s="8">
        <f t="shared" si="6"/>
        <v>0.013232383391520362</v>
      </c>
      <c r="F114" s="8">
        <f t="shared" si="5"/>
        <v>0.2510668223387276</v>
      </c>
    </row>
    <row r="115" spans="2:6" ht="12.75">
      <c r="B115" s="6">
        <v>108</v>
      </c>
      <c r="C115" s="5">
        <v>17.79</v>
      </c>
      <c r="D115" s="7">
        <f t="shared" si="4"/>
        <v>0.005071862097960349</v>
      </c>
      <c r="E115" s="8">
        <f t="shared" si="6"/>
        <v>0.013233023109052305</v>
      </c>
      <c r="F115" s="8">
        <f t="shared" si="5"/>
        <v>0.2510789601254881</v>
      </c>
    </row>
    <row r="116" spans="2:6" ht="12.75">
      <c r="B116" s="6">
        <v>109</v>
      </c>
      <c r="C116" s="5">
        <v>18.18</v>
      </c>
      <c r="D116" s="7">
        <f t="shared" si="4"/>
        <v>0.021685587071589057</v>
      </c>
      <c r="E116" s="8">
        <f t="shared" si="6"/>
        <v>0.014123294007938637</v>
      </c>
      <c r="F116" s="8">
        <f t="shared" si="5"/>
        <v>0.2679706627757657</v>
      </c>
    </row>
    <row r="117" spans="2:6" ht="12.75">
      <c r="B117" s="6">
        <v>110</v>
      </c>
      <c r="C117" s="5">
        <v>18.62</v>
      </c>
      <c r="D117" s="7">
        <f t="shared" si="4"/>
        <v>0.023914183099588378</v>
      </c>
      <c r="E117" s="8">
        <f t="shared" si="6"/>
        <v>0.015562212356039976</v>
      </c>
      <c r="F117" s="8">
        <f t="shared" si="5"/>
        <v>0.29527221885780924</v>
      </c>
    </row>
    <row r="118" spans="2:6" ht="12.75">
      <c r="B118" s="6">
        <v>111</v>
      </c>
      <c r="C118" s="5">
        <v>19.1</v>
      </c>
      <c r="D118" s="7">
        <f t="shared" si="4"/>
        <v>0.025452063203663115</v>
      </c>
      <c r="E118" s="8">
        <f t="shared" si="6"/>
        <v>0.0167062587541391</v>
      </c>
      <c r="F118" s="8">
        <f t="shared" si="5"/>
        <v>0.316978973059239</v>
      </c>
    </row>
    <row r="119" spans="2:6" ht="12.75">
      <c r="B119" s="6">
        <v>112</v>
      </c>
      <c r="C119" s="5">
        <v>18.76</v>
      </c>
      <c r="D119" s="7">
        <f t="shared" si="4"/>
        <v>-0.01796139147450558</v>
      </c>
      <c r="E119" s="8">
        <f t="shared" si="6"/>
        <v>0.0177746282133161</v>
      </c>
      <c r="F119" s="8">
        <f t="shared" si="5"/>
        <v>0.3372498583006086</v>
      </c>
    </row>
    <row r="120" spans="2:6" ht="12.75">
      <c r="B120" s="6">
        <v>113</v>
      </c>
      <c r="C120" s="5">
        <v>18.71</v>
      </c>
      <c r="D120" s="7">
        <f t="shared" si="4"/>
        <v>-0.0026688032920803516</v>
      </c>
      <c r="E120" s="8">
        <f t="shared" si="6"/>
        <v>0.017841530370145825</v>
      </c>
      <c r="F120" s="8">
        <f t="shared" si="5"/>
        <v>0.3385192374763669</v>
      </c>
    </row>
    <row r="121" spans="2:6" ht="12.75">
      <c r="B121" s="6">
        <v>114</v>
      </c>
      <c r="C121" s="5">
        <v>19.17</v>
      </c>
      <c r="D121" s="7">
        <f t="shared" si="4"/>
        <v>0.024288416771554824</v>
      </c>
      <c r="E121" s="8">
        <f t="shared" si="6"/>
        <v>0.019048186202103926</v>
      </c>
      <c r="F121" s="8">
        <f t="shared" si="5"/>
        <v>0.36141392216184487</v>
      </c>
    </row>
    <row r="122" spans="2:6" ht="12.75">
      <c r="B122" s="6">
        <v>115</v>
      </c>
      <c r="C122" s="5">
        <v>19.49</v>
      </c>
      <c r="D122" s="7">
        <f t="shared" si="4"/>
        <v>0.01655495646191619</v>
      </c>
      <c r="E122" s="8">
        <f t="shared" si="6"/>
        <v>0.015446015472229851</v>
      </c>
      <c r="F122" s="8">
        <f t="shared" si="5"/>
        <v>0.29306753799868557</v>
      </c>
    </row>
    <row r="123" spans="2:6" ht="12.75">
      <c r="B123" s="6">
        <v>116</v>
      </c>
      <c r="C123" s="5">
        <v>19.41</v>
      </c>
      <c r="D123" s="7">
        <f t="shared" si="4"/>
        <v>-0.00411311633855049</v>
      </c>
      <c r="E123" s="8">
        <f t="shared" si="6"/>
        <v>0.015970644884262388</v>
      </c>
      <c r="F123" s="8">
        <f t="shared" si="5"/>
        <v>0.30302168121591216</v>
      </c>
    </row>
    <row r="124" spans="2:6" ht="12.75">
      <c r="B124" s="6">
        <v>117</v>
      </c>
      <c r="C124" s="5">
        <v>19.42</v>
      </c>
      <c r="D124" s="7">
        <f t="shared" si="4"/>
        <v>0.0005150656822600646</v>
      </c>
      <c r="E124" s="8">
        <f t="shared" si="6"/>
        <v>0.015153093186737854</v>
      </c>
      <c r="F124" s="8">
        <f t="shared" si="5"/>
        <v>0.28750972840122474</v>
      </c>
    </row>
    <row r="125" spans="2:6" ht="12.75">
      <c r="B125" s="6">
        <v>118</v>
      </c>
      <c r="C125" s="5">
        <v>19.5</v>
      </c>
      <c r="D125" s="7">
        <f t="shared" si="4"/>
        <v>0.004111002706522288</v>
      </c>
      <c r="E125" s="8">
        <f t="shared" si="6"/>
        <v>0.015185710114115321</v>
      </c>
      <c r="F125" s="8">
        <f t="shared" si="5"/>
        <v>0.28812859108595934</v>
      </c>
    </row>
    <row r="126" spans="2:6" ht="12.75">
      <c r="B126" s="6">
        <v>119</v>
      </c>
      <c r="C126" s="5">
        <v>19.25</v>
      </c>
      <c r="D126" s="7">
        <f t="shared" si="4"/>
        <v>-0.012903404835907841</v>
      </c>
      <c r="E126" s="8">
        <f t="shared" si="6"/>
        <v>0.015940677905216655</v>
      </c>
      <c r="F126" s="8">
        <f t="shared" si="5"/>
        <v>0.30245309776563783</v>
      </c>
    </row>
    <row r="127" spans="2:6" ht="12.75">
      <c r="B127" s="6">
        <v>120</v>
      </c>
      <c r="C127" s="5">
        <v>19.63</v>
      </c>
      <c r="D127" s="7">
        <f t="shared" si="4"/>
        <v>0.019547947554576343</v>
      </c>
      <c r="E127" s="8">
        <f t="shared" si="6"/>
        <v>0.0154388208823853</v>
      </c>
      <c r="F127" s="8">
        <f t="shared" si="5"/>
        <v>0.2929310302542486</v>
      </c>
    </row>
    <row r="128" spans="2:6" ht="12.75">
      <c r="B128" s="6">
        <v>121</v>
      </c>
      <c r="C128" s="5">
        <v>19.56</v>
      </c>
      <c r="D128" s="7">
        <f t="shared" si="4"/>
        <v>-0.003572343681698439</v>
      </c>
      <c r="E128" s="8">
        <f t="shared" si="6"/>
        <v>0.013874664879800595</v>
      </c>
      <c r="F128" s="8">
        <f t="shared" si="5"/>
        <v>0.2632532567502973</v>
      </c>
    </row>
    <row r="129" spans="2:6" ht="12.75">
      <c r="B129" s="6">
        <v>122</v>
      </c>
      <c r="C129" s="5">
        <v>19.63</v>
      </c>
      <c r="D129" s="7">
        <f t="shared" si="4"/>
        <v>0.003572343681698363</v>
      </c>
      <c r="E129" s="8">
        <f t="shared" si="6"/>
        <v>0.01189698106097775</v>
      </c>
      <c r="F129" s="8">
        <f t="shared" si="5"/>
        <v>0.22572934459545746</v>
      </c>
    </row>
    <row r="130" spans="2:6" ht="12.75">
      <c r="B130" s="6">
        <v>123</v>
      </c>
      <c r="C130" s="5">
        <v>19.47</v>
      </c>
      <c r="D130" s="7">
        <f t="shared" si="4"/>
        <v>-0.008184188904261421</v>
      </c>
      <c r="E130" s="8">
        <f t="shared" si="6"/>
        <v>0.012385765476482359</v>
      </c>
      <c r="F130" s="8">
        <f t="shared" si="5"/>
        <v>0.23500337682218955</v>
      </c>
    </row>
    <row r="131" spans="2:6" ht="12.75">
      <c r="B131" s="6">
        <v>124</v>
      </c>
      <c r="C131" s="5">
        <v>19.4</v>
      </c>
      <c r="D131" s="7">
        <f t="shared" si="4"/>
        <v>-0.0036017533148259184</v>
      </c>
      <c r="E131" s="8">
        <f t="shared" si="6"/>
        <v>0.010263326011350722</v>
      </c>
      <c r="F131" s="8">
        <f t="shared" si="5"/>
        <v>0.19473291938831658</v>
      </c>
    </row>
    <row r="132" spans="2:6" ht="12.75">
      <c r="B132" s="6">
        <v>125</v>
      </c>
      <c r="C132" s="5">
        <v>19.17</v>
      </c>
      <c r="D132" s="7">
        <f t="shared" si="4"/>
        <v>-0.011926509011729165</v>
      </c>
      <c r="E132" s="8">
        <f t="shared" si="6"/>
        <v>0.009445841439275585</v>
      </c>
      <c r="F132" s="8">
        <f t="shared" si="5"/>
        <v>0.1792222401894835</v>
      </c>
    </row>
    <row r="133" spans="2:6" ht="12.75">
      <c r="B133" s="6">
        <v>126</v>
      </c>
      <c r="C133" s="5">
        <v>18.89</v>
      </c>
      <c r="D133" s="7">
        <f t="shared" si="4"/>
        <v>-0.01471387554413497</v>
      </c>
      <c r="E133" s="8">
        <f t="shared" si="6"/>
        <v>0.01030781289972398</v>
      </c>
      <c r="F133" s="8">
        <f t="shared" si="5"/>
        <v>0.19557699874795553</v>
      </c>
    </row>
    <row r="134" spans="2:6" ht="12.75">
      <c r="B134" s="6">
        <v>127</v>
      </c>
      <c r="C134" s="5">
        <v>19.34</v>
      </c>
      <c r="D134" s="7">
        <f t="shared" si="4"/>
        <v>0.023542808511730108</v>
      </c>
      <c r="E134" s="8">
        <f t="shared" si="6"/>
        <v>0.013259365136095136</v>
      </c>
      <c r="F134" s="8">
        <f t="shared" si="5"/>
        <v>0.25157876494733467</v>
      </c>
    </row>
    <row r="135" spans="2:6" ht="12.75">
      <c r="B135" s="6">
        <v>128</v>
      </c>
      <c r="C135" s="5">
        <v>19.22</v>
      </c>
      <c r="D135" s="7">
        <f t="shared" si="4"/>
        <v>-0.006224086483001842</v>
      </c>
      <c r="E135" s="8">
        <f t="shared" si="6"/>
        <v>0.013270358712640453</v>
      </c>
      <c r="F135" s="8">
        <f t="shared" si="5"/>
        <v>0.25178735339642233</v>
      </c>
    </row>
    <row r="136" spans="2:6" ht="12.75">
      <c r="B136" s="6">
        <v>129</v>
      </c>
      <c r="C136" s="5">
        <v>19.2</v>
      </c>
      <c r="D136" s="7">
        <f t="shared" si="4"/>
        <v>-0.0010411245084105038</v>
      </c>
      <c r="E136" s="8">
        <f t="shared" si="6"/>
        <v>0.012648010282333866</v>
      </c>
      <c r="F136" s="8">
        <f t="shared" si="5"/>
        <v>0.23997912216842604</v>
      </c>
    </row>
    <row r="137" spans="2:6" ht="12.75">
      <c r="B137" s="6">
        <v>130</v>
      </c>
      <c r="C137" s="5">
        <v>19.32</v>
      </c>
      <c r="D137" s="7">
        <f t="shared" si="4"/>
        <v>0.006230549750636163</v>
      </c>
      <c r="E137" s="8">
        <f t="shared" si="6"/>
        <v>0.010912706845130795</v>
      </c>
      <c r="F137" s="8">
        <f t="shared" si="5"/>
        <v>0.207054054409942</v>
      </c>
    </row>
    <row r="138" spans="2:6" ht="12.75">
      <c r="B138" s="6">
        <v>131</v>
      </c>
      <c r="C138" s="5">
        <v>20.67</v>
      </c>
      <c r="D138" s="7">
        <f aca="true" t="shared" si="7" ref="D138:D201">IF(C138&lt;&gt;"",LN(C138/C137),"")</f>
        <v>0.06754254490930495</v>
      </c>
      <c r="E138" s="8">
        <f t="shared" si="6"/>
        <v>0.024362287440732332</v>
      </c>
      <c r="F138" s="8">
        <f t="shared" si="5"/>
        <v>0.4622419039465712</v>
      </c>
    </row>
    <row r="139" spans="2:6" ht="12.75">
      <c r="B139" s="6">
        <v>132</v>
      </c>
      <c r="C139" s="5">
        <v>21.54</v>
      </c>
      <c r="D139" s="7">
        <f t="shared" si="7"/>
        <v>0.04122829803456551</v>
      </c>
      <c r="E139" s="8">
        <f t="shared" si="6"/>
        <v>0.02681460282542226</v>
      </c>
      <c r="F139" s="8">
        <f aca="true" t="shared" si="8" ref="F139:F202">E139*SQRT(360)</f>
        <v>0.5087713168867244</v>
      </c>
    </row>
    <row r="140" spans="2:6" ht="12.75">
      <c r="B140" s="6">
        <v>133</v>
      </c>
      <c r="C140" s="5">
        <v>21.51</v>
      </c>
      <c r="D140" s="7">
        <f t="shared" si="7"/>
        <v>-0.0013937284486036918</v>
      </c>
      <c r="E140" s="8">
        <f t="shared" si="6"/>
        <v>0.02640592178945205</v>
      </c>
      <c r="F140" s="8">
        <f t="shared" si="8"/>
        <v>0.501017139425626</v>
      </c>
    </row>
    <row r="141" spans="2:6" ht="12.75">
      <c r="B141" s="6">
        <v>134</v>
      </c>
      <c r="C141" s="5">
        <v>22.12</v>
      </c>
      <c r="D141" s="7">
        <f t="shared" si="7"/>
        <v>0.027964233374495242</v>
      </c>
      <c r="E141" s="8">
        <f t="shared" si="6"/>
        <v>0.026490610947104178</v>
      </c>
      <c r="F141" s="8">
        <f t="shared" si="8"/>
        <v>0.5026240032134367</v>
      </c>
    </row>
    <row r="142" spans="2:6" ht="12.75">
      <c r="B142" s="6">
        <v>135</v>
      </c>
      <c r="C142" s="5">
        <v>22.4</v>
      </c>
      <c r="D142" s="7">
        <f t="shared" si="7"/>
        <v>0.012578782206859965</v>
      </c>
      <c r="E142" s="8">
        <f t="shared" si="6"/>
        <v>0.02500809188355002</v>
      </c>
      <c r="F142" s="8">
        <f t="shared" si="8"/>
        <v>0.4744951817207304</v>
      </c>
    </row>
    <row r="143" spans="2:6" ht="12.75">
      <c r="B143" s="6">
        <v>136</v>
      </c>
      <c r="C143" s="5">
        <v>22.52</v>
      </c>
      <c r="D143" s="7">
        <f t="shared" si="7"/>
        <v>0.005342844410495446</v>
      </c>
      <c r="E143" s="8">
        <f t="shared" si="6"/>
        <v>0.02303581404456611</v>
      </c>
      <c r="F143" s="8">
        <f t="shared" si="8"/>
        <v>0.43707384082154643</v>
      </c>
    </row>
    <row r="144" spans="2:6" ht="12.75">
      <c r="B144" s="6">
        <v>137</v>
      </c>
      <c r="C144" s="5">
        <v>22.54</v>
      </c>
      <c r="D144" s="7">
        <f t="shared" si="7"/>
        <v>0.0008877053401405918</v>
      </c>
      <c r="E144" s="8">
        <f t="shared" si="6"/>
        <v>0.023493403225503477</v>
      </c>
      <c r="F144" s="8">
        <f t="shared" si="8"/>
        <v>0.44575598508802433</v>
      </c>
    </row>
    <row r="145" spans="2:6" ht="12.75">
      <c r="B145" s="6">
        <v>138</v>
      </c>
      <c r="C145" s="5">
        <v>22.49</v>
      </c>
      <c r="D145" s="7">
        <f t="shared" si="7"/>
        <v>-0.0022207426404059396</v>
      </c>
      <c r="E145" s="8">
        <f t="shared" si="6"/>
        <v>0.023116743597895305</v>
      </c>
      <c r="F145" s="8">
        <f t="shared" si="8"/>
        <v>0.43860937113278836</v>
      </c>
    </row>
    <row r="146" spans="2:6" ht="12.75">
      <c r="B146" s="6">
        <v>139</v>
      </c>
      <c r="C146" s="5">
        <v>22.42</v>
      </c>
      <c r="D146" s="7">
        <f t="shared" si="7"/>
        <v>-0.0031173483272102856</v>
      </c>
      <c r="E146" s="8">
        <f t="shared" si="6"/>
        <v>0.023292584307476372</v>
      </c>
      <c r="F146" s="8">
        <f t="shared" si="8"/>
        <v>0.44194571401872657</v>
      </c>
    </row>
    <row r="147" spans="2:6" ht="12.75">
      <c r="B147" s="6">
        <v>140</v>
      </c>
      <c r="C147" s="5">
        <v>22.14</v>
      </c>
      <c r="D147" s="7">
        <f t="shared" si="7"/>
        <v>-0.012567490363523129</v>
      </c>
      <c r="E147" s="8">
        <f aca="true" t="shared" si="9" ref="E147:E210">IF(C147&lt;&gt;0,STDEV(D138:D147),0)</f>
        <v>0.024831850546159072</v>
      </c>
      <c r="F147" s="8">
        <f t="shared" si="8"/>
        <v>0.4711512374565528</v>
      </c>
    </row>
    <row r="148" spans="2:6" ht="12.75">
      <c r="B148" s="6">
        <v>141</v>
      </c>
      <c r="C148" s="5">
        <v>22.29</v>
      </c>
      <c r="D148" s="7">
        <f t="shared" si="7"/>
        <v>0.006752220117286651</v>
      </c>
      <c r="E148" s="8">
        <f t="shared" si="9"/>
        <v>0.01605585637895908</v>
      </c>
      <c r="F148" s="8">
        <f t="shared" si="8"/>
        <v>0.3046384556523256</v>
      </c>
    </row>
    <row r="149" spans="2:6" ht="12.75">
      <c r="B149" s="6">
        <v>142</v>
      </c>
      <c r="C149" s="5">
        <v>22.84</v>
      </c>
      <c r="D149" s="7">
        <f t="shared" si="7"/>
        <v>0.024375237390032056</v>
      </c>
      <c r="E149" s="8">
        <f t="shared" si="9"/>
        <v>0.012650957652250962</v>
      </c>
      <c r="F149" s="8">
        <f t="shared" si="8"/>
        <v>0.24003504458069658</v>
      </c>
    </row>
    <row r="150" spans="2:6" ht="12.75">
      <c r="B150" s="6">
        <v>143</v>
      </c>
      <c r="C150" s="5">
        <v>22.91</v>
      </c>
      <c r="D150" s="7">
        <f t="shared" si="7"/>
        <v>0.003060111677594622</v>
      </c>
      <c r="E150" s="8">
        <f t="shared" si="9"/>
        <v>0.012443910464148153</v>
      </c>
      <c r="F150" s="8">
        <f t="shared" si="8"/>
        <v>0.2361066003954674</v>
      </c>
    </row>
    <row r="151" spans="2:6" ht="12.75">
      <c r="B151" s="6">
        <v>144</v>
      </c>
      <c r="C151" s="5">
        <v>22.8</v>
      </c>
      <c r="D151" s="7">
        <f t="shared" si="7"/>
        <v>-0.004812960505009001</v>
      </c>
      <c r="E151" s="8">
        <f t="shared" si="9"/>
        <v>0.010223865239317644</v>
      </c>
      <c r="F151" s="8">
        <f t="shared" si="8"/>
        <v>0.19398420388119736</v>
      </c>
    </row>
    <row r="152" spans="2:6" ht="12.75">
      <c r="B152" s="6">
        <v>145</v>
      </c>
      <c r="C152" s="5">
        <v>22.79</v>
      </c>
      <c r="D152" s="7">
        <f t="shared" si="7"/>
        <v>-0.00043869270280225353</v>
      </c>
      <c r="E152" s="8">
        <f t="shared" si="9"/>
        <v>0.009687320261145799</v>
      </c>
      <c r="F152" s="8">
        <f t="shared" si="8"/>
        <v>0.18380397869230722</v>
      </c>
    </row>
    <row r="153" spans="2:6" ht="12.75">
      <c r="B153" s="6">
        <v>146</v>
      </c>
      <c r="C153" s="5">
        <v>22.73</v>
      </c>
      <c r="D153" s="7">
        <f t="shared" si="7"/>
        <v>-0.0026362053931410128</v>
      </c>
      <c r="E153" s="8">
        <f t="shared" si="9"/>
        <v>0.009684923706074072</v>
      </c>
      <c r="F153" s="8">
        <f t="shared" si="8"/>
        <v>0.1837585072569191</v>
      </c>
    </row>
    <row r="154" spans="2:6" ht="12.75">
      <c r="B154" s="6">
        <v>147</v>
      </c>
      <c r="C154" s="5">
        <v>23.16</v>
      </c>
      <c r="D154" s="7">
        <f t="shared" si="7"/>
        <v>0.018741014840342594</v>
      </c>
      <c r="E154" s="8">
        <f t="shared" si="9"/>
        <v>0.011203179023298798</v>
      </c>
      <c r="F154" s="8">
        <f t="shared" si="8"/>
        <v>0.21256537648946874</v>
      </c>
    </row>
    <row r="155" spans="2:6" ht="12.75">
      <c r="B155" s="6">
        <v>148</v>
      </c>
      <c r="C155" s="5">
        <v>23.17</v>
      </c>
      <c r="D155" s="7">
        <f t="shared" si="7"/>
        <v>0.0004316857394904193</v>
      </c>
      <c r="E155" s="8">
        <f t="shared" si="9"/>
        <v>0.01110433996171165</v>
      </c>
      <c r="F155" s="8">
        <f t="shared" si="8"/>
        <v>0.2106900371510145</v>
      </c>
    </row>
    <row r="156" spans="2:6" ht="12.75">
      <c r="B156" s="6">
        <v>149</v>
      </c>
      <c r="C156" s="5">
        <v>23.26</v>
      </c>
      <c r="D156" s="7">
        <f t="shared" si="7"/>
        <v>0.003876808646233512</v>
      </c>
      <c r="E156" s="8">
        <f t="shared" si="9"/>
        <v>0.010896021005802203</v>
      </c>
      <c r="F156" s="8">
        <f t="shared" si="8"/>
        <v>0.2067374628682422</v>
      </c>
    </row>
    <row r="157" spans="2:6" ht="12.75">
      <c r="B157" s="6">
        <v>150</v>
      </c>
      <c r="C157" s="5">
        <v>22.97</v>
      </c>
      <c r="D157" s="7">
        <f t="shared" si="7"/>
        <v>-0.012546130389511623</v>
      </c>
      <c r="E157" s="8">
        <f t="shared" si="9"/>
        <v>0.01089248395587762</v>
      </c>
      <c r="F157" s="8">
        <f t="shared" si="8"/>
        <v>0.20667035206448575</v>
      </c>
    </row>
    <row r="158" spans="2:6" ht="12.75">
      <c r="B158" s="6">
        <v>151</v>
      </c>
      <c r="C158" s="5">
        <v>22.99</v>
      </c>
      <c r="D158" s="7">
        <f t="shared" si="7"/>
        <v>0.0008703220740832486</v>
      </c>
      <c r="E158" s="8">
        <f t="shared" si="9"/>
        <v>0.010866950793995212</v>
      </c>
      <c r="F158" s="8">
        <f t="shared" si="8"/>
        <v>0.20618589438000054</v>
      </c>
    </row>
    <row r="159" spans="2:6" ht="12.75">
      <c r="B159" s="6">
        <v>152</v>
      </c>
      <c r="C159" s="5">
        <v>22.39</v>
      </c>
      <c r="D159" s="7">
        <f t="shared" si="7"/>
        <v>-0.0264449081644266</v>
      </c>
      <c r="E159" s="8">
        <f t="shared" si="9"/>
        <v>0.01166195960244428</v>
      </c>
      <c r="F159" s="8">
        <f t="shared" si="8"/>
        <v>0.22127012594757398</v>
      </c>
    </row>
    <row r="160" spans="2:6" ht="12.75">
      <c r="B160" s="6">
        <v>153</v>
      </c>
      <c r="C160" s="5">
        <v>22.59</v>
      </c>
      <c r="D160" s="7">
        <f t="shared" si="7"/>
        <v>0.008892899869248455</v>
      </c>
      <c r="E160" s="8">
        <f t="shared" si="9"/>
        <v>0.012080941076789706</v>
      </c>
      <c r="F160" s="8">
        <f t="shared" si="8"/>
        <v>0.2292197404856557</v>
      </c>
    </row>
    <row r="161" spans="2:6" ht="12.75">
      <c r="B161" s="6">
        <v>154</v>
      </c>
      <c r="C161" s="5">
        <v>23.09</v>
      </c>
      <c r="D161" s="7">
        <f t="shared" si="7"/>
        <v>0.021892292886491995</v>
      </c>
      <c r="E161" s="8">
        <f t="shared" si="9"/>
        <v>0.01403749417421636</v>
      </c>
      <c r="F161" s="8">
        <f t="shared" si="8"/>
        <v>0.266342725391209</v>
      </c>
    </row>
    <row r="162" spans="2:6" ht="12.75">
      <c r="B162" s="6">
        <v>155</v>
      </c>
      <c r="C162" s="5">
        <v>22.79</v>
      </c>
      <c r="D162" s="7">
        <f t="shared" si="7"/>
        <v>-0.013077780108811186</v>
      </c>
      <c r="E162" s="8">
        <f t="shared" si="9"/>
        <v>0.014758318628086116</v>
      </c>
      <c r="F162" s="8">
        <f t="shared" si="8"/>
        <v>0.2800194077954614</v>
      </c>
    </row>
    <row r="163" spans="2:6" ht="12.75">
      <c r="B163" s="6">
        <v>156</v>
      </c>
      <c r="C163" s="5">
        <v>22.61</v>
      </c>
      <c r="D163" s="7">
        <f t="shared" si="7"/>
        <v>-0.007929556967714406</v>
      </c>
      <c r="E163" s="8">
        <f t="shared" si="9"/>
        <v>0.01495696811334741</v>
      </c>
      <c r="F163" s="8">
        <f t="shared" si="8"/>
        <v>0.28378851677213585</v>
      </c>
    </row>
    <row r="164" spans="2:6" ht="12.75">
      <c r="B164" s="6">
        <v>157</v>
      </c>
      <c r="C164" s="5">
        <v>22.86</v>
      </c>
      <c r="D164" s="7">
        <f t="shared" si="7"/>
        <v>0.010996372076786057</v>
      </c>
      <c r="E164" s="8">
        <f t="shared" si="9"/>
        <v>0.014019413703668574</v>
      </c>
      <c r="F164" s="8">
        <f t="shared" si="8"/>
        <v>0.2659996725826174</v>
      </c>
    </row>
    <row r="165" spans="2:6" ht="12.75">
      <c r="B165" s="6">
        <v>158</v>
      </c>
      <c r="C165" s="5">
        <v>22.74</v>
      </c>
      <c r="D165" s="7">
        <f t="shared" si="7"/>
        <v>-0.005263170044274644</v>
      </c>
      <c r="E165" s="8">
        <f t="shared" si="9"/>
        <v>0.01405669952551663</v>
      </c>
      <c r="F165" s="8">
        <f t="shared" si="8"/>
        <v>0.2667071213114442</v>
      </c>
    </row>
    <row r="166" spans="2:6" ht="12.75">
      <c r="B166" s="6">
        <v>159</v>
      </c>
      <c r="C166" s="5">
        <v>22.93</v>
      </c>
      <c r="D166" s="7">
        <f t="shared" si="7"/>
        <v>0.008320608547423154</v>
      </c>
      <c r="E166" s="8">
        <f t="shared" si="9"/>
        <v>0.01432633304646389</v>
      </c>
      <c r="F166" s="8">
        <f t="shared" si="8"/>
        <v>0.2718230576697886</v>
      </c>
    </row>
    <row r="167" spans="2:6" ht="12.75">
      <c r="B167" s="6">
        <v>160</v>
      </c>
      <c r="C167" s="5">
        <v>22.39</v>
      </c>
      <c r="D167" s="7">
        <f t="shared" si="7"/>
        <v>-0.023831666259149634</v>
      </c>
      <c r="E167" s="8">
        <f t="shared" si="9"/>
        <v>0.01567995552081432</v>
      </c>
      <c r="F167" s="8">
        <f t="shared" si="8"/>
        <v>0.29750623833542983</v>
      </c>
    </row>
    <row r="168" spans="2:6" ht="12.75">
      <c r="B168" s="6">
        <v>161</v>
      </c>
      <c r="C168" s="5">
        <v>22.09</v>
      </c>
      <c r="D168" s="7">
        <f t="shared" si="7"/>
        <v>-0.013489413178637673</v>
      </c>
      <c r="E168" s="8">
        <f t="shared" si="9"/>
        <v>0.01598571166476117</v>
      </c>
      <c r="F168" s="8">
        <f t="shared" si="8"/>
        <v>0.3033075532762039</v>
      </c>
    </row>
    <row r="169" spans="2:6" ht="12.75">
      <c r="B169" s="6">
        <v>162</v>
      </c>
      <c r="C169" s="5">
        <v>22.1</v>
      </c>
      <c r="D169" s="7">
        <f t="shared" si="7"/>
        <v>0.00045259109168133913</v>
      </c>
      <c r="E169" s="8">
        <f t="shared" si="9"/>
        <v>0.01391736563846151</v>
      </c>
      <c r="F169" s="8">
        <f t="shared" si="8"/>
        <v>0.2640634466814112</v>
      </c>
    </row>
    <row r="170" spans="2:6" ht="12.75">
      <c r="B170" s="6">
        <v>163</v>
      </c>
      <c r="C170" s="5">
        <v>22.05</v>
      </c>
      <c r="D170" s="7">
        <f t="shared" si="7"/>
        <v>-0.002265006630852125</v>
      </c>
      <c r="E170" s="8">
        <f t="shared" si="9"/>
        <v>0.013448426457551527</v>
      </c>
      <c r="F170" s="8">
        <f t="shared" si="8"/>
        <v>0.2551659513067954</v>
      </c>
    </row>
    <row r="171" spans="2:6" ht="12.75">
      <c r="B171" s="6">
        <v>164</v>
      </c>
      <c r="C171" s="5">
        <v>22.18</v>
      </c>
      <c r="D171" s="7">
        <f t="shared" si="7"/>
        <v>0.0058783800293659245</v>
      </c>
      <c r="E171" s="8">
        <f t="shared" si="9"/>
        <v>0.010953890410162726</v>
      </c>
      <c r="F171" s="8">
        <f t="shared" si="8"/>
        <v>0.2078354576159414</v>
      </c>
    </row>
    <row r="172" spans="2:6" ht="12.75">
      <c r="B172" s="6">
        <v>165</v>
      </c>
      <c r="C172" s="5">
        <v>22.73</v>
      </c>
      <c r="D172" s="7">
        <f t="shared" si="7"/>
        <v>0.02449465594223083</v>
      </c>
      <c r="E172" s="8">
        <f t="shared" si="9"/>
        <v>0.01362117550811459</v>
      </c>
      <c r="F172" s="8">
        <f t="shared" si="8"/>
        <v>0.2584436340872606</v>
      </c>
    </row>
    <row r="173" spans="2:6" ht="12.75">
      <c r="B173" s="6">
        <v>166</v>
      </c>
      <c r="C173" s="5">
        <v>22.88</v>
      </c>
      <c r="D173" s="7">
        <f t="shared" si="7"/>
        <v>0.00657752864714528</v>
      </c>
      <c r="E173" s="8">
        <f t="shared" si="9"/>
        <v>0.013485864976869422</v>
      </c>
      <c r="F173" s="8">
        <f t="shared" si="8"/>
        <v>0.255876297266408</v>
      </c>
    </row>
    <row r="174" spans="2:6" ht="12.75">
      <c r="B174" s="6">
        <v>167</v>
      </c>
      <c r="C174" s="5">
        <v>22.91</v>
      </c>
      <c r="D174" s="7">
        <f t="shared" si="7"/>
        <v>0.0013103299538071603</v>
      </c>
      <c r="E174" s="8">
        <f t="shared" si="9"/>
        <v>0.013043636938616522</v>
      </c>
      <c r="F174" s="8">
        <f t="shared" si="8"/>
        <v>0.2474856101900046</v>
      </c>
    </row>
    <row r="175" spans="2:6" ht="12.75">
      <c r="B175" s="6">
        <v>168</v>
      </c>
      <c r="C175" s="5">
        <v>22.86</v>
      </c>
      <c r="D175" s="7">
        <f t="shared" si="7"/>
        <v>-0.002184838098739556</v>
      </c>
      <c r="E175" s="8">
        <f t="shared" si="9"/>
        <v>0.01293577294748946</v>
      </c>
      <c r="F175" s="8">
        <f t="shared" si="8"/>
        <v>0.24543903485313834</v>
      </c>
    </row>
    <row r="176" spans="2:6" ht="12.75">
      <c r="B176" s="6">
        <v>169</v>
      </c>
      <c r="C176" s="5">
        <v>23.21</v>
      </c>
      <c r="D176" s="7">
        <f t="shared" si="7"/>
        <v>0.015194561919681144</v>
      </c>
      <c r="E176" s="8">
        <f t="shared" si="9"/>
        <v>0.0135633874025352</v>
      </c>
      <c r="F176" s="8">
        <f t="shared" si="8"/>
        <v>0.25734718187547767</v>
      </c>
    </row>
    <row r="177" spans="2:6" ht="12.75">
      <c r="B177" s="6">
        <v>170</v>
      </c>
      <c r="C177" s="5">
        <v>23.08</v>
      </c>
      <c r="D177" s="7">
        <f t="shared" si="7"/>
        <v>-0.005616778646447009</v>
      </c>
      <c r="E177" s="8">
        <f t="shared" si="9"/>
        <v>0.010759469758144732</v>
      </c>
      <c r="F177" s="8">
        <f t="shared" si="8"/>
        <v>0.20414658510863015</v>
      </c>
    </row>
    <row r="178" spans="2:6" ht="12.75">
      <c r="B178" s="6">
        <v>171</v>
      </c>
      <c r="C178" s="5">
        <v>22.7</v>
      </c>
      <c r="D178" s="7">
        <f t="shared" si="7"/>
        <v>-0.01660151715254179</v>
      </c>
      <c r="E178" s="8">
        <f t="shared" si="9"/>
        <v>0.011320900105869032</v>
      </c>
      <c r="F178" s="8">
        <f t="shared" si="8"/>
        <v>0.2147989769867249</v>
      </c>
    </row>
    <row r="179" spans="2:6" ht="12.75">
      <c r="B179" s="6">
        <v>172</v>
      </c>
      <c r="C179" s="5">
        <v>22.86</v>
      </c>
      <c r="D179" s="7">
        <f t="shared" si="7"/>
        <v>0.007023733879307705</v>
      </c>
      <c r="E179" s="8">
        <f t="shared" si="9"/>
        <v>0.0113650319267512</v>
      </c>
      <c r="F179" s="8">
        <f t="shared" si="8"/>
        <v>0.21563631941439426</v>
      </c>
    </row>
    <row r="180" spans="2:6" ht="12.75">
      <c r="B180" s="6">
        <v>173</v>
      </c>
      <c r="C180" s="5">
        <v>23.08</v>
      </c>
      <c r="D180" s="7">
        <f t="shared" si="7"/>
        <v>0.009577783273234247</v>
      </c>
      <c r="E180" s="8">
        <f t="shared" si="9"/>
        <v>0.011328286299933396</v>
      </c>
      <c r="F180" s="8">
        <f t="shared" si="8"/>
        <v>0.21493912016562533</v>
      </c>
    </row>
    <row r="181" spans="2:6" ht="12.75">
      <c r="B181" s="6">
        <v>174</v>
      </c>
      <c r="C181" s="5">
        <v>23.21</v>
      </c>
      <c r="D181" s="7">
        <f t="shared" si="7"/>
        <v>0.005616778646446922</v>
      </c>
      <c r="E181" s="8">
        <f t="shared" si="9"/>
        <v>0.011325218972752727</v>
      </c>
      <c r="F181" s="8">
        <f t="shared" si="8"/>
        <v>0.21488092172430617</v>
      </c>
    </row>
    <row r="182" spans="2:6" ht="12.75">
      <c r="B182" s="6">
        <v>175</v>
      </c>
      <c r="C182" s="5">
        <v>23.2</v>
      </c>
      <c r="D182" s="7">
        <f t="shared" si="7"/>
        <v>-0.00043094161408150576</v>
      </c>
      <c r="E182" s="8">
        <f t="shared" si="9"/>
        <v>0.008936193545530444</v>
      </c>
      <c r="F182" s="8">
        <f t="shared" si="8"/>
        <v>0.1695523512958307</v>
      </c>
    </row>
    <row r="183" spans="2:6" ht="12.75">
      <c r="B183" s="6">
        <v>176</v>
      </c>
      <c r="C183" s="5">
        <v>22.63</v>
      </c>
      <c r="D183" s="7">
        <f t="shared" si="7"/>
        <v>-0.0248758190268183</v>
      </c>
      <c r="E183" s="8">
        <f t="shared" si="9"/>
        <v>0.012129211986490153</v>
      </c>
      <c r="F183" s="8">
        <f t="shared" si="8"/>
        <v>0.23013561660194604</v>
      </c>
    </row>
    <row r="184" spans="2:6" ht="12.75">
      <c r="B184" s="6">
        <v>177</v>
      </c>
      <c r="C184" s="5">
        <v>22.6</v>
      </c>
      <c r="D184" s="7">
        <f t="shared" si="7"/>
        <v>-0.0013265533672056642</v>
      </c>
      <c r="E184" s="8">
        <f t="shared" si="9"/>
        <v>0.012099648212446518</v>
      </c>
      <c r="F184" s="8">
        <f t="shared" si="8"/>
        <v>0.22957468342869533</v>
      </c>
    </row>
    <row r="185" spans="2:6" ht="12.75">
      <c r="B185" s="6">
        <v>178</v>
      </c>
      <c r="C185" s="5">
        <v>22.3</v>
      </c>
      <c r="D185" s="7">
        <f t="shared" si="7"/>
        <v>-0.013363227812167141</v>
      </c>
      <c r="E185" s="8">
        <f t="shared" si="9"/>
        <v>0.012686222281964268</v>
      </c>
      <c r="F185" s="8">
        <f t="shared" si="8"/>
        <v>0.24070414388511555</v>
      </c>
    </row>
    <row r="186" spans="2:6" ht="12.75">
      <c r="B186" s="6">
        <v>179</v>
      </c>
      <c r="C186" s="5">
        <v>22.31</v>
      </c>
      <c r="D186" s="7">
        <f t="shared" si="7"/>
        <v>0.00044832997836800496</v>
      </c>
      <c r="E186" s="8">
        <f t="shared" si="9"/>
        <v>0.011169880754535372</v>
      </c>
      <c r="F186" s="8">
        <f t="shared" si="8"/>
        <v>0.21193358626087155</v>
      </c>
    </row>
    <row r="187" spans="2:6" ht="12.75">
      <c r="B187" s="6">
        <v>180</v>
      </c>
      <c r="C187" s="5">
        <v>22.01</v>
      </c>
      <c r="D187" s="7">
        <f t="shared" si="7"/>
        <v>-0.013538112906070772</v>
      </c>
      <c r="E187" s="8">
        <f t="shared" si="9"/>
        <v>0.011574391026024738</v>
      </c>
      <c r="F187" s="8">
        <f t="shared" si="8"/>
        <v>0.21960862902990838</v>
      </c>
    </row>
    <row r="188" spans="2:6" ht="12.75">
      <c r="B188" s="6">
        <v>181</v>
      </c>
      <c r="C188" s="5">
        <v>22.08</v>
      </c>
      <c r="D188" s="7">
        <f t="shared" si="7"/>
        <v>0.003175325870524072</v>
      </c>
      <c r="E188" s="8">
        <f t="shared" si="9"/>
        <v>0.010999082141287479</v>
      </c>
      <c r="F188" s="8">
        <f t="shared" si="8"/>
        <v>0.20869291042650226</v>
      </c>
    </row>
    <row r="189" spans="2:6" ht="12.75">
      <c r="B189" s="6">
        <v>182</v>
      </c>
      <c r="C189" s="5">
        <v>22.54</v>
      </c>
      <c r="D189" s="7">
        <f t="shared" si="7"/>
        <v>0.020619287202735825</v>
      </c>
      <c r="E189" s="8">
        <f t="shared" si="9"/>
        <v>0.013001948811006392</v>
      </c>
      <c r="F189" s="8">
        <f t="shared" si="8"/>
        <v>0.24669463358219001</v>
      </c>
    </row>
    <row r="190" spans="2:6" ht="12.75">
      <c r="B190" s="6">
        <v>183</v>
      </c>
      <c r="C190" s="5">
        <v>22.51</v>
      </c>
      <c r="D190" s="7">
        <f t="shared" si="7"/>
        <v>-0.0013318536929892199</v>
      </c>
      <c r="E190" s="8">
        <f t="shared" si="9"/>
        <v>0.012422358796836615</v>
      </c>
      <c r="F190" s="8">
        <f t="shared" si="8"/>
        <v>0.23569768625899545</v>
      </c>
    </row>
    <row r="191" spans="2:6" ht="12.75">
      <c r="B191" s="6">
        <v>184</v>
      </c>
      <c r="C191" s="5">
        <v>22.22</v>
      </c>
      <c r="D191" s="7">
        <f t="shared" si="7"/>
        <v>-0.012966870707157008</v>
      </c>
      <c r="E191" s="8">
        <f t="shared" si="9"/>
        <v>0.01246304690212732</v>
      </c>
      <c r="F191" s="8">
        <f t="shared" si="8"/>
        <v>0.23646968877736768</v>
      </c>
    </row>
    <row r="192" spans="2:6" ht="12.75">
      <c r="B192" s="6">
        <v>185</v>
      </c>
      <c r="C192" s="5">
        <v>21.98</v>
      </c>
      <c r="D192" s="7">
        <f t="shared" si="7"/>
        <v>-0.01085983523600856</v>
      </c>
      <c r="E192" s="8">
        <f t="shared" si="9"/>
        <v>0.012533962604197348</v>
      </c>
      <c r="F192" s="8">
        <f t="shared" si="8"/>
        <v>0.23781521961983493</v>
      </c>
    </row>
    <row r="193" spans="2:6" ht="12.75">
      <c r="B193" s="6">
        <v>186</v>
      </c>
      <c r="C193" s="5">
        <v>21.54</v>
      </c>
      <c r="D193" s="7">
        <f t="shared" si="7"/>
        <v>-0.02022127724723286</v>
      </c>
      <c r="E193" s="8">
        <f t="shared" si="9"/>
        <v>0.011795084747485049</v>
      </c>
      <c r="F193" s="8">
        <f t="shared" si="8"/>
        <v>0.22379599798058855</v>
      </c>
    </row>
    <row r="194" spans="2:6" ht="12.75">
      <c r="B194" s="6">
        <v>187</v>
      </c>
      <c r="C194" s="5">
        <v>21.41</v>
      </c>
      <c r="D194" s="7">
        <f t="shared" si="7"/>
        <v>-0.00605356912665106</v>
      </c>
      <c r="E194" s="8">
        <f t="shared" si="9"/>
        <v>0.011728872633377968</v>
      </c>
      <c r="F194" s="8">
        <f t="shared" si="8"/>
        <v>0.2225397114449485</v>
      </c>
    </row>
    <row r="195" spans="2:6" ht="12.75">
      <c r="B195" s="6">
        <v>188</v>
      </c>
      <c r="C195" s="5">
        <v>22.2</v>
      </c>
      <c r="D195" s="7">
        <f t="shared" si="7"/>
        <v>0.03623418627664239</v>
      </c>
      <c r="E195" s="8">
        <f t="shared" si="9"/>
        <v>0.01720145615781521</v>
      </c>
      <c r="F195" s="8">
        <f t="shared" si="8"/>
        <v>0.32637468318134905</v>
      </c>
    </row>
    <row r="196" spans="2:6" ht="12.75">
      <c r="B196" s="6">
        <v>189</v>
      </c>
      <c r="C196" s="5">
        <v>22.57</v>
      </c>
      <c r="D196" s="7">
        <f t="shared" si="7"/>
        <v>0.016529301951210506</v>
      </c>
      <c r="E196" s="8">
        <f t="shared" si="9"/>
        <v>0.018026593729537535</v>
      </c>
      <c r="F196" s="8">
        <f t="shared" si="8"/>
        <v>0.34203056783908764</v>
      </c>
    </row>
    <row r="197" spans="2:6" ht="12.75">
      <c r="B197" s="6">
        <v>190</v>
      </c>
      <c r="C197" s="5">
        <v>22.65</v>
      </c>
      <c r="D197" s="7">
        <f t="shared" si="7"/>
        <v>0.003538261099598604</v>
      </c>
      <c r="E197" s="8">
        <f t="shared" si="9"/>
        <v>0.017272746375562982</v>
      </c>
      <c r="F197" s="8">
        <f t="shared" si="8"/>
        <v>0.32772731995918297</v>
      </c>
    </row>
    <row r="198" spans="2:6" ht="12.75">
      <c r="B198" s="6">
        <v>191</v>
      </c>
      <c r="C198" s="5">
        <v>22.78</v>
      </c>
      <c r="D198" s="7">
        <f t="shared" si="7"/>
        <v>0.005723106089993128</v>
      </c>
      <c r="E198" s="8">
        <f t="shared" si="9"/>
        <v>0.017296584936065045</v>
      </c>
      <c r="F198" s="8">
        <f t="shared" si="8"/>
        <v>0.32817962484314045</v>
      </c>
    </row>
    <row r="199" spans="2:6" ht="12.75">
      <c r="B199" s="6">
        <v>192</v>
      </c>
      <c r="C199" s="5">
        <v>22.33</v>
      </c>
      <c r="D199" s="7">
        <f t="shared" si="7"/>
        <v>-0.019951892166969718</v>
      </c>
      <c r="E199" s="8">
        <f t="shared" si="9"/>
        <v>0.01749323319793923</v>
      </c>
      <c r="F199" s="8">
        <f t="shared" si="8"/>
        <v>0.33191076327575453</v>
      </c>
    </row>
    <row r="200" spans="2:6" ht="12.75">
      <c r="B200" s="6">
        <v>193</v>
      </c>
      <c r="C200" s="5">
        <v>22.27</v>
      </c>
      <c r="D200" s="7">
        <f t="shared" si="7"/>
        <v>-0.002690584582790218</v>
      </c>
      <c r="E200" s="8">
        <f t="shared" si="9"/>
        <v>0.017501923707244783</v>
      </c>
      <c r="F200" s="8">
        <f t="shared" si="8"/>
        <v>0.3320756540963491</v>
      </c>
    </row>
    <row r="201" spans="2:6" ht="12.75">
      <c r="B201" s="6">
        <v>194</v>
      </c>
      <c r="C201" s="5">
        <v>21.84</v>
      </c>
      <c r="D201" s="7">
        <f t="shared" si="7"/>
        <v>-0.019497330392571902</v>
      </c>
      <c r="E201" s="8">
        <f t="shared" si="9"/>
        <v>0.018106466742094054</v>
      </c>
      <c r="F201" s="8">
        <f t="shared" si="8"/>
        <v>0.3435460516986346</v>
      </c>
    </row>
    <row r="202" spans="2:6" ht="12.75">
      <c r="B202" s="6">
        <v>195</v>
      </c>
      <c r="C202" s="5">
        <v>21.65</v>
      </c>
      <c r="D202" s="7">
        <f aca="true" t="shared" si="10" ref="D202:D257">IF(C202&lt;&gt;"",LN(C202/C201),"")</f>
        <v>-0.008737696428205521</v>
      </c>
      <c r="E202" s="8">
        <f t="shared" si="9"/>
        <v>0.017999627880145218</v>
      </c>
      <c r="F202" s="8">
        <f t="shared" si="8"/>
        <v>0.3415189268203629</v>
      </c>
    </row>
    <row r="203" spans="2:6" ht="12.75">
      <c r="B203" s="6">
        <v>196</v>
      </c>
      <c r="C203" s="5">
        <v>21.55</v>
      </c>
      <c r="D203" s="7">
        <f t="shared" si="10"/>
        <v>-0.004629637898741994</v>
      </c>
      <c r="E203" s="8">
        <f t="shared" si="9"/>
        <v>0.01683671746181923</v>
      </c>
      <c r="F203" s="8">
        <f aca="true" t="shared" si="11" ref="F203:F257">E203*SQRT(360)</f>
        <v>0.31945425300046687</v>
      </c>
    </row>
    <row r="204" spans="2:6" ht="12.75">
      <c r="B204" s="6">
        <v>197</v>
      </c>
      <c r="C204" s="5">
        <v>21.53</v>
      </c>
      <c r="D204" s="7">
        <f t="shared" si="10"/>
        <v>-0.0009285051734851152</v>
      </c>
      <c r="E204" s="8">
        <f t="shared" si="9"/>
        <v>0.016707914073732445</v>
      </c>
      <c r="F204" s="8">
        <f t="shared" si="11"/>
        <v>0.3170103805402618</v>
      </c>
    </row>
    <row r="205" spans="2:6" ht="12.75">
      <c r="B205" s="6">
        <v>198</v>
      </c>
      <c r="C205" s="5">
        <v>20.05</v>
      </c>
      <c r="D205" s="7">
        <f t="shared" si="10"/>
        <v>-0.07121815762369352</v>
      </c>
      <c r="E205" s="8">
        <f t="shared" si="9"/>
        <v>0.024122403948173738</v>
      </c>
      <c r="F205" s="8">
        <f t="shared" si="11"/>
        <v>0.45769043468920395</v>
      </c>
    </row>
    <row r="206" spans="2:6" ht="12.75">
      <c r="B206" s="6">
        <v>199</v>
      </c>
      <c r="C206" s="5">
        <v>20.13</v>
      </c>
      <c r="D206" s="7">
        <f t="shared" si="10"/>
        <v>0.003982085899121942</v>
      </c>
      <c r="E206" s="8">
        <f t="shared" si="9"/>
        <v>0.0228723256344741</v>
      </c>
      <c r="F206" s="8">
        <f t="shared" si="11"/>
        <v>0.43397186633996404</v>
      </c>
    </row>
    <row r="207" spans="2:6" ht="12.75">
      <c r="B207" s="6">
        <v>200</v>
      </c>
      <c r="C207" s="5">
        <v>19</v>
      </c>
      <c r="D207" s="7">
        <f t="shared" si="10"/>
        <v>-0.057772260485259574</v>
      </c>
      <c r="E207" s="8">
        <f t="shared" si="9"/>
        <v>0.026361998412169286</v>
      </c>
      <c r="F207" s="8">
        <f t="shared" si="11"/>
        <v>0.5001837519371833</v>
      </c>
    </row>
    <row r="208" spans="2:6" ht="12.75">
      <c r="B208" s="6">
        <v>201</v>
      </c>
      <c r="C208" s="5">
        <v>19.9</v>
      </c>
      <c r="D208" s="7">
        <f t="shared" si="10"/>
        <v>0.04628075256400618</v>
      </c>
      <c r="E208" s="8">
        <f t="shared" si="9"/>
        <v>0.03270171843173013</v>
      </c>
      <c r="F208" s="8">
        <f t="shared" si="11"/>
        <v>0.6204714818746603</v>
      </c>
    </row>
    <row r="209" spans="2:6" ht="12.75">
      <c r="B209" s="6">
        <v>202</v>
      </c>
      <c r="C209" s="5">
        <v>19.65</v>
      </c>
      <c r="D209" s="7">
        <f t="shared" si="10"/>
        <v>-0.012642393415176468</v>
      </c>
      <c r="E209" s="8">
        <f t="shared" si="9"/>
        <v>0.03262348475031079</v>
      </c>
      <c r="F209" s="8">
        <f t="shared" si="11"/>
        <v>0.6189871021365096</v>
      </c>
    </row>
    <row r="210" spans="2:6" ht="12.75">
      <c r="B210" s="6">
        <v>203</v>
      </c>
      <c r="C210" s="5">
        <v>19.41</v>
      </c>
      <c r="D210" s="7">
        <f t="shared" si="10"/>
        <v>-0.01228894113435124</v>
      </c>
      <c r="E210" s="8">
        <f t="shared" si="9"/>
        <v>0.032434129258086385</v>
      </c>
      <c r="F210" s="8">
        <f t="shared" si="11"/>
        <v>0.6153943342791611</v>
      </c>
    </row>
    <row r="211" spans="2:6" ht="12.75">
      <c r="B211" s="6">
        <v>204</v>
      </c>
      <c r="C211" s="5">
        <v>19.68</v>
      </c>
      <c r="D211" s="7">
        <f t="shared" si="10"/>
        <v>0.013814494443188514</v>
      </c>
      <c r="E211" s="8">
        <f aca="true" t="shared" si="12" ref="E211:E257">IF(C211&lt;&gt;0,STDEV(D202:D211),0)</f>
        <v>0.0334717745324484</v>
      </c>
      <c r="F211" s="8">
        <f t="shared" si="11"/>
        <v>0.6350822691009269</v>
      </c>
    </row>
    <row r="212" spans="2:6" ht="12.75">
      <c r="B212" s="6">
        <v>205</v>
      </c>
      <c r="C212" s="5">
        <v>19.29</v>
      </c>
      <c r="D212" s="7">
        <f t="shared" si="10"/>
        <v>-0.02001606470646973</v>
      </c>
      <c r="E212" s="8">
        <f t="shared" si="12"/>
        <v>0.033598786555850996</v>
      </c>
      <c r="F212" s="8">
        <f t="shared" si="11"/>
        <v>0.6374921528059997</v>
      </c>
    </row>
    <row r="213" spans="2:6" ht="12.75">
      <c r="B213" s="6">
        <v>206</v>
      </c>
      <c r="C213" s="5">
        <v>19.54</v>
      </c>
      <c r="D213" s="7">
        <f t="shared" si="10"/>
        <v>0.012876819696999008</v>
      </c>
      <c r="E213" s="8">
        <f t="shared" si="12"/>
        <v>0.03444440241032018</v>
      </c>
      <c r="F213" s="8">
        <f t="shared" si="11"/>
        <v>0.6535365855600324</v>
      </c>
    </row>
    <row r="214" spans="2:6" ht="12.75">
      <c r="B214" s="6">
        <v>207</v>
      </c>
      <c r="C214" s="5">
        <v>19.78</v>
      </c>
      <c r="D214" s="7">
        <f t="shared" si="10"/>
        <v>0.012207679579929407</v>
      </c>
      <c r="E214" s="8">
        <f t="shared" si="12"/>
        <v>0.035064859857275255</v>
      </c>
      <c r="F214" s="8">
        <f t="shared" si="11"/>
        <v>0.6653089379015792</v>
      </c>
    </row>
    <row r="215" spans="2:6" ht="12.75">
      <c r="B215" s="6">
        <v>208</v>
      </c>
      <c r="C215" s="5">
        <v>19.82</v>
      </c>
      <c r="D215" s="7">
        <f t="shared" si="10"/>
        <v>0.002020202707275802</v>
      </c>
      <c r="E215" s="8">
        <f t="shared" si="12"/>
        <v>0.027291308959674427</v>
      </c>
      <c r="F215" s="8">
        <f t="shared" si="11"/>
        <v>0.5178161798395895</v>
      </c>
    </row>
    <row r="216" spans="2:6" ht="12.75">
      <c r="B216" s="6">
        <v>209</v>
      </c>
      <c r="C216" s="5">
        <v>18.9</v>
      </c>
      <c r="D216" s="7">
        <f t="shared" si="10"/>
        <v>-0.04752960683624533</v>
      </c>
      <c r="E216" s="8">
        <f t="shared" si="12"/>
        <v>0.03084429796827937</v>
      </c>
      <c r="F216" s="8">
        <f t="shared" si="11"/>
        <v>0.5852294064520007</v>
      </c>
    </row>
    <row r="217" spans="2:6" ht="12.75">
      <c r="B217" s="6">
        <v>210</v>
      </c>
      <c r="C217" s="5">
        <v>19.33</v>
      </c>
      <c r="D217" s="7">
        <f t="shared" si="10"/>
        <v>0.022496371154642827</v>
      </c>
      <c r="E217" s="8">
        <f t="shared" si="12"/>
        <v>0.026031306483441524</v>
      </c>
      <c r="F217" s="8">
        <f t="shared" si="11"/>
        <v>0.49390931374550057</v>
      </c>
    </row>
    <row r="218" spans="2:6" ht="12.75">
      <c r="B218" s="6">
        <v>211</v>
      </c>
      <c r="C218" s="5">
        <v>19.3</v>
      </c>
      <c r="D218" s="7">
        <f t="shared" si="10"/>
        <v>-0.0015531973093995486</v>
      </c>
      <c r="E218" s="8">
        <f t="shared" si="12"/>
        <v>0.02080355072288426</v>
      </c>
      <c r="F218" s="8">
        <f t="shared" si="11"/>
        <v>0.3947196222189398</v>
      </c>
    </row>
    <row r="219" spans="2:6" ht="12.75">
      <c r="B219" s="6">
        <v>212</v>
      </c>
      <c r="C219" s="5">
        <v>19.31</v>
      </c>
      <c r="D219" s="7">
        <f t="shared" si="10"/>
        <v>0.0005180005295831189</v>
      </c>
      <c r="E219" s="8">
        <f t="shared" si="12"/>
        <v>0.020544770229631738</v>
      </c>
      <c r="F219" s="8">
        <f t="shared" si="11"/>
        <v>0.38980960758274097</v>
      </c>
    </row>
    <row r="220" spans="2:6" ht="12.75">
      <c r="B220" s="6">
        <v>213</v>
      </c>
      <c r="C220" s="5">
        <v>19.06</v>
      </c>
      <c r="D220" s="7">
        <f t="shared" si="10"/>
        <v>-0.013031198214367002</v>
      </c>
      <c r="E220" s="8">
        <f t="shared" si="12"/>
        <v>0.020588389676694994</v>
      </c>
      <c r="F220" s="8">
        <f t="shared" si="11"/>
        <v>0.3906372284007232</v>
      </c>
    </row>
    <row r="221" spans="2:6" ht="12.75">
      <c r="B221" s="6">
        <v>214</v>
      </c>
      <c r="C221" s="5">
        <v>19.7</v>
      </c>
      <c r="D221" s="7">
        <f t="shared" si="10"/>
        <v>0.03302673751788684</v>
      </c>
      <c r="E221" s="8">
        <f t="shared" si="12"/>
        <v>0.022968261491504632</v>
      </c>
      <c r="F221" s="8">
        <f t="shared" si="11"/>
        <v>0.43579212124494454</v>
      </c>
    </row>
    <row r="222" spans="2:6" ht="12.75">
      <c r="B222" s="6">
        <v>215</v>
      </c>
      <c r="C222" s="5">
        <v>19.35</v>
      </c>
      <c r="D222" s="7">
        <f t="shared" si="10"/>
        <v>-0.017926216268151895</v>
      </c>
      <c r="E222" s="8">
        <f t="shared" si="12"/>
        <v>0.022773557790502354</v>
      </c>
      <c r="F222" s="8">
        <f t="shared" si="11"/>
        <v>0.4320978782607549</v>
      </c>
    </row>
    <row r="223" spans="2:6" ht="12.75">
      <c r="B223" s="6">
        <v>216</v>
      </c>
      <c r="C223" s="5">
        <v>19.27</v>
      </c>
      <c r="D223" s="7">
        <f t="shared" si="10"/>
        <v>-0.004142937049515938</v>
      </c>
      <c r="E223" s="8">
        <f t="shared" si="12"/>
        <v>0.02236234415716405</v>
      </c>
      <c r="F223" s="8">
        <f t="shared" si="11"/>
        <v>0.42429564814318055</v>
      </c>
    </row>
    <row r="224" spans="2:6" ht="12.75">
      <c r="B224" s="6">
        <v>217</v>
      </c>
      <c r="C224" s="5">
        <v>18.85</v>
      </c>
      <c r="D224" s="7">
        <f t="shared" si="10"/>
        <v>-0.022036568532255187</v>
      </c>
      <c r="E224" s="8">
        <f t="shared" si="12"/>
        <v>0.02266835769857947</v>
      </c>
      <c r="F224" s="8">
        <f t="shared" si="11"/>
        <v>0.4301018468575425</v>
      </c>
    </row>
    <row r="225" spans="2:6" ht="12.75">
      <c r="B225" s="6">
        <v>218</v>
      </c>
      <c r="C225" s="5">
        <v>19.12</v>
      </c>
      <c r="D225" s="7">
        <f t="shared" si="10"/>
        <v>0.014221993729235384</v>
      </c>
      <c r="E225" s="8">
        <f t="shared" si="12"/>
        <v>0.023393990822826508</v>
      </c>
      <c r="F225" s="8">
        <f t="shared" si="11"/>
        <v>0.4438697673672501</v>
      </c>
    </row>
    <row r="226" spans="2:6" ht="12.75">
      <c r="B226" s="6">
        <v>219</v>
      </c>
      <c r="C226" s="5">
        <v>19.01</v>
      </c>
      <c r="D226" s="7">
        <f t="shared" si="10"/>
        <v>-0.0057697511229173725</v>
      </c>
      <c r="E226" s="8">
        <f t="shared" si="12"/>
        <v>0.01771896620374614</v>
      </c>
      <c r="F226" s="8">
        <f t="shared" si="11"/>
        <v>0.3361937459243096</v>
      </c>
    </row>
    <row r="227" spans="2:6" ht="12.75">
      <c r="B227" s="6">
        <v>220</v>
      </c>
      <c r="C227" s="5">
        <v>18.8</v>
      </c>
      <c r="D227" s="7">
        <f t="shared" si="10"/>
        <v>-0.01110828666443433</v>
      </c>
      <c r="E227" s="8">
        <f t="shared" si="12"/>
        <v>0.016224258333427864</v>
      </c>
      <c r="F227" s="8">
        <f t="shared" si="11"/>
        <v>0.3078336580835976</v>
      </c>
    </row>
    <row r="228" spans="2:6" ht="12.75">
      <c r="B228" s="6">
        <v>221</v>
      </c>
      <c r="C228" s="5">
        <v>19.16</v>
      </c>
      <c r="D228" s="7">
        <f t="shared" si="10"/>
        <v>0.018967902706810827</v>
      </c>
      <c r="E228" s="8">
        <f t="shared" si="12"/>
        <v>0.01763330038064473</v>
      </c>
      <c r="F228" s="8">
        <f t="shared" si="11"/>
        <v>0.33456835121250844</v>
      </c>
    </row>
    <row r="229" spans="2:6" ht="12.75">
      <c r="B229" s="6">
        <v>222</v>
      </c>
      <c r="C229" s="5">
        <v>19</v>
      </c>
      <c r="D229" s="7">
        <f t="shared" si="10"/>
        <v>-0.00838579337627407</v>
      </c>
      <c r="E229" s="8">
        <f t="shared" si="12"/>
        <v>0.017787512762447107</v>
      </c>
      <c r="F229" s="8">
        <f t="shared" si="11"/>
        <v>0.3374943254318786</v>
      </c>
    </row>
    <row r="230" spans="2:6" ht="12.75">
      <c r="B230" s="6">
        <v>223</v>
      </c>
      <c r="C230" s="5">
        <v>19.28</v>
      </c>
      <c r="D230" s="7">
        <f t="shared" si="10"/>
        <v>0.014629310015959096</v>
      </c>
      <c r="E230" s="8">
        <f t="shared" si="12"/>
        <v>0.017965358293005045</v>
      </c>
      <c r="F230" s="8">
        <f t="shared" si="11"/>
        <v>0.3408687071213435</v>
      </c>
    </row>
    <row r="231" spans="2:6" ht="12.75">
      <c r="B231" s="6">
        <v>224</v>
      </c>
      <c r="C231" s="5">
        <v>19.58</v>
      </c>
      <c r="D231" s="7">
        <f t="shared" si="10"/>
        <v>0.015440347919964714</v>
      </c>
      <c r="E231" s="8">
        <f t="shared" si="12"/>
        <v>0.015135915296541994</v>
      </c>
      <c r="F231" s="8">
        <f t="shared" si="11"/>
        <v>0.2871838008507336</v>
      </c>
    </row>
    <row r="232" spans="2:6" ht="12.75">
      <c r="B232" s="6">
        <v>225</v>
      </c>
      <c r="C232" s="5">
        <v>19.63</v>
      </c>
      <c r="D232" s="7">
        <f t="shared" si="10"/>
        <v>0.00255037118600551</v>
      </c>
      <c r="E232" s="8">
        <f t="shared" si="12"/>
        <v>0.013864871162601057</v>
      </c>
      <c r="F232" s="8">
        <f t="shared" si="11"/>
        <v>0.2630674340316366</v>
      </c>
    </row>
    <row r="233" spans="2:6" ht="12.75">
      <c r="B233" s="6">
        <v>226</v>
      </c>
      <c r="C233" s="5">
        <v>19.35</v>
      </c>
      <c r="D233" s="7">
        <f t="shared" si="10"/>
        <v>-0.014366588812578733</v>
      </c>
      <c r="E233" s="8">
        <f t="shared" si="12"/>
        <v>0.014675263815855214</v>
      </c>
      <c r="F233" s="8">
        <f t="shared" si="11"/>
        <v>0.27844355353173783</v>
      </c>
    </row>
    <row r="234" spans="2:6" ht="12.75">
      <c r="B234" s="6">
        <v>227</v>
      </c>
      <c r="C234" s="5">
        <v>19.24</v>
      </c>
      <c r="D234" s="7">
        <f t="shared" si="10"/>
        <v>-0.005700974238230488</v>
      </c>
      <c r="E234" s="8">
        <f t="shared" si="12"/>
        <v>0.012670790711595617</v>
      </c>
      <c r="F234" s="8">
        <f t="shared" si="11"/>
        <v>0.24041135042368694</v>
      </c>
    </row>
    <row r="235" spans="2:6" ht="12.75">
      <c r="B235" s="6">
        <v>228</v>
      </c>
      <c r="C235" s="5">
        <v>18.82</v>
      </c>
      <c r="D235" s="7">
        <f t="shared" si="10"/>
        <v>-0.022071311080326714</v>
      </c>
      <c r="E235" s="8">
        <f t="shared" si="12"/>
        <v>0.01393135720079124</v>
      </c>
      <c r="F235" s="8">
        <f t="shared" si="11"/>
        <v>0.2643289179113281</v>
      </c>
    </row>
    <row r="236" spans="2:6" ht="12.75">
      <c r="B236" s="6">
        <v>229</v>
      </c>
      <c r="C236" s="5">
        <v>18.37</v>
      </c>
      <c r="D236" s="7">
        <f t="shared" si="10"/>
        <v>-0.024201234930199295</v>
      </c>
      <c r="E236" s="8">
        <f t="shared" si="12"/>
        <v>0.0156591622363035</v>
      </c>
      <c r="F236" s="8">
        <f t="shared" si="11"/>
        <v>0.2971117135008892</v>
      </c>
    </row>
    <row r="237" spans="2:6" ht="12.75">
      <c r="B237" s="6">
        <v>230</v>
      </c>
      <c r="C237" s="5">
        <v>18.66</v>
      </c>
      <c r="D237" s="7">
        <f t="shared" si="10"/>
        <v>0.015663296192163535</v>
      </c>
      <c r="E237" s="8">
        <f t="shared" si="12"/>
        <v>0.016467215275710743</v>
      </c>
      <c r="F237" s="8">
        <f t="shared" si="11"/>
        <v>0.3124434419493814</v>
      </c>
    </row>
    <row r="238" spans="2:6" ht="12.75">
      <c r="B238" s="6">
        <v>231</v>
      </c>
      <c r="C238" s="5">
        <v>18.41</v>
      </c>
      <c r="D238" s="7">
        <f t="shared" si="10"/>
        <v>-0.013488200174211293</v>
      </c>
      <c r="E238" s="8">
        <f t="shared" si="12"/>
        <v>0.015307272053495307</v>
      </c>
      <c r="F238" s="8">
        <f t="shared" si="11"/>
        <v>0.2904350667173278</v>
      </c>
    </row>
    <row r="239" spans="2:6" ht="12.75">
      <c r="B239" s="6">
        <v>232</v>
      </c>
      <c r="C239" s="5">
        <v>18.26</v>
      </c>
      <c r="D239" s="7">
        <f t="shared" si="10"/>
        <v>-0.008181120078164022</v>
      </c>
      <c r="E239" s="8">
        <f t="shared" si="12"/>
        <v>0.01530088144999958</v>
      </c>
      <c r="F239" s="8">
        <f t="shared" si="11"/>
        <v>0.2903138135413106</v>
      </c>
    </row>
    <row r="240" spans="2:6" ht="12.75">
      <c r="B240" s="6">
        <v>233</v>
      </c>
      <c r="C240" s="5">
        <v>18.18</v>
      </c>
      <c r="D240" s="7">
        <f t="shared" si="10"/>
        <v>-0.00439078641748977</v>
      </c>
      <c r="E240" s="8">
        <f t="shared" si="12"/>
        <v>0.013844452477075766</v>
      </c>
      <c r="F240" s="8">
        <f t="shared" si="11"/>
        <v>0.26268001671311686</v>
      </c>
    </row>
    <row r="241" spans="2:6" ht="12.75">
      <c r="B241" s="6">
        <v>234</v>
      </c>
      <c r="C241" s="5">
        <v>18.5</v>
      </c>
      <c r="D241" s="7">
        <f t="shared" si="10"/>
        <v>0.017448643334946425</v>
      </c>
      <c r="E241" s="8">
        <f t="shared" si="12"/>
        <v>0.014198056243329682</v>
      </c>
      <c r="F241" s="8">
        <f t="shared" si="11"/>
        <v>0.26938917645657384</v>
      </c>
    </row>
    <row r="242" spans="2:6" ht="12.75">
      <c r="B242" s="6">
        <v>235</v>
      </c>
      <c r="C242" s="5">
        <v>18.53</v>
      </c>
      <c r="D242" s="7">
        <f t="shared" si="10"/>
        <v>0.0016203082129892612</v>
      </c>
      <c r="E242" s="8">
        <f t="shared" si="12"/>
        <v>0.014141128937642635</v>
      </c>
      <c r="F242" s="8">
        <f t="shared" si="11"/>
        <v>0.2683090567744075</v>
      </c>
    </row>
    <row r="243" spans="2:6" ht="12.75">
      <c r="B243" s="6">
        <v>236</v>
      </c>
      <c r="C243" s="5">
        <v>18.38</v>
      </c>
      <c r="D243" s="7">
        <f t="shared" si="10"/>
        <v>-0.00812792336972749</v>
      </c>
      <c r="E243" s="8">
        <f t="shared" si="12"/>
        <v>0.013854281929489764</v>
      </c>
      <c r="F243" s="8">
        <f t="shared" si="11"/>
        <v>0.2628665174597997</v>
      </c>
    </row>
    <row r="244" spans="2:6" ht="12.75">
      <c r="B244" s="6">
        <v>237</v>
      </c>
      <c r="C244" s="5">
        <v>18.33</v>
      </c>
      <c r="D244" s="7">
        <f t="shared" si="10"/>
        <v>-0.0027240550759273932</v>
      </c>
      <c r="E244" s="8">
        <f t="shared" si="12"/>
        <v>0.013872929232100683</v>
      </c>
      <c r="F244" s="8">
        <f t="shared" si="11"/>
        <v>0.26322032515061317</v>
      </c>
    </row>
    <row r="245" spans="2:6" ht="12.75">
      <c r="B245" s="6">
        <v>238</v>
      </c>
      <c r="C245" s="5">
        <v>18.32</v>
      </c>
      <c r="D245" s="7">
        <f t="shared" si="10"/>
        <v>-0.0005457026056293529</v>
      </c>
      <c r="E245" s="8">
        <f t="shared" si="12"/>
        <v>0.012505717504427362</v>
      </c>
      <c r="F245" s="8">
        <f t="shared" si="11"/>
        <v>0.23727930653176382</v>
      </c>
    </row>
    <row r="246" spans="2:6" ht="12.75">
      <c r="B246" s="6">
        <v>239</v>
      </c>
      <c r="C246" s="5">
        <v>18.07</v>
      </c>
      <c r="D246" s="7">
        <f t="shared" si="10"/>
        <v>-0.013740254641847102</v>
      </c>
      <c r="E246" s="8">
        <f t="shared" si="12"/>
        <v>0.010832176551761252</v>
      </c>
      <c r="F246" s="8">
        <f t="shared" si="11"/>
        <v>0.20552609952380613</v>
      </c>
    </row>
    <row r="247" spans="2:6" ht="12.75">
      <c r="B247" s="6">
        <v>240</v>
      </c>
      <c r="C247" s="5">
        <v>17.89</v>
      </c>
      <c r="D247" s="7">
        <f t="shared" si="10"/>
        <v>-0.010011207083509348</v>
      </c>
      <c r="E247" s="8">
        <f t="shared" si="12"/>
        <v>0.009192035368008786</v>
      </c>
      <c r="F247" s="8">
        <f t="shared" si="11"/>
        <v>0.17440660857439086</v>
      </c>
    </row>
    <row r="248" spans="2:6" ht="12.75">
      <c r="B248" s="6">
        <v>241</v>
      </c>
      <c r="C248" s="5">
        <v>16</v>
      </c>
      <c r="D248" s="7">
        <f t="shared" si="10"/>
        <v>-0.11165317528084663</v>
      </c>
      <c r="E248" s="8">
        <f t="shared" si="12"/>
        <v>0.03536156912934953</v>
      </c>
      <c r="F248" s="8">
        <f t="shared" si="11"/>
        <v>0.6709386005174509</v>
      </c>
    </row>
    <row r="249" spans="2:6" ht="12.75">
      <c r="B249" s="6">
        <v>242</v>
      </c>
      <c r="C249" s="5">
        <v>18.4</v>
      </c>
      <c r="D249" s="7">
        <f t="shared" si="10"/>
        <v>0.13976194237515863</v>
      </c>
      <c r="E249" s="8">
        <f t="shared" si="12"/>
        <v>0.060261613295597184</v>
      </c>
      <c r="F249" s="8">
        <f t="shared" si="11"/>
        <v>1.1433837209422366</v>
      </c>
    </row>
    <row r="250" spans="2:6" ht="12.75">
      <c r="B250" s="6">
        <v>243</v>
      </c>
      <c r="C250" s="5">
        <v>17.5</v>
      </c>
      <c r="D250" s="7">
        <f t="shared" si="10"/>
        <v>-0.05014978368547144</v>
      </c>
      <c r="E250" s="8">
        <f t="shared" si="12"/>
        <v>0.06239603892825717</v>
      </c>
      <c r="F250" s="8">
        <f t="shared" si="11"/>
        <v>1.1838815999149452</v>
      </c>
    </row>
    <row r="251" spans="2:6" ht="12.75">
      <c r="B251" s="6">
        <v>244</v>
      </c>
      <c r="C251" s="5">
        <v>18</v>
      </c>
      <c r="D251" s="7">
        <f t="shared" si="10"/>
        <v>0.028170876966696224</v>
      </c>
      <c r="E251" s="8">
        <f t="shared" si="12"/>
        <v>0.06289213560637881</v>
      </c>
      <c r="F251" s="8">
        <f t="shared" si="11"/>
        <v>1.193294372569992</v>
      </c>
    </row>
    <row r="252" spans="2:6" ht="12.75">
      <c r="B252" s="6">
        <v>245</v>
      </c>
      <c r="C252" s="5">
        <v>17.9</v>
      </c>
      <c r="D252" s="7">
        <f t="shared" si="10"/>
        <v>-0.005571045049455472</v>
      </c>
      <c r="E252" s="8">
        <f t="shared" si="12"/>
        <v>0.0628778524316619</v>
      </c>
      <c r="F252" s="8">
        <f t="shared" si="11"/>
        <v>1.1930233683840505</v>
      </c>
    </row>
    <row r="253" spans="2:6" ht="12.75">
      <c r="B253" s="6">
        <v>246</v>
      </c>
      <c r="C253" s="5">
        <v>17.85</v>
      </c>
      <c r="D253" s="7">
        <f t="shared" si="10"/>
        <v>-0.002797204621061031</v>
      </c>
      <c r="E253" s="8">
        <f t="shared" si="12"/>
        <v>0.06285646502444499</v>
      </c>
      <c r="F253" s="8">
        <f t="shared" si="11"/>
        <v>1.1926175708637448</v>
      </c>
    </row>
    <row r="254" spans="2:6" ht="12.75">
      <c r="B254" s="6">
        <v>247</v>
      </c>
      <c r="C254" s="5">
        <v>16</v>
      </c>
      <c r="D254" s="7">
        <f t="shared" si="10"/>
        <v>-0.10941478598586693</v>
      </c>
      <c r="E254" s="8">
        <f t="shared" si="12"/>
        <v>0.0713052551130867</v>
      </c>
      <c r="F254" s="8">
        <f t="shared" si="11"/>
        <v>1.352922091780327</v>
      </c>
    </row>
    <row r="255" spans="2:6" ht="12.75">
      <c r="B255" s="6">
        <v>248</v>
      </c>
      <c r="C255" s="5">
        <v>20</v>
      </c>
      <c r="D255" s="7">
        <f t="shared" si="10"/>
        <v>0.22314355131420976</v>
      </c>
      <c r="E255" s="8">
        <f t="shared" si="12"/>
        <v>0.10361849852979783</v>
      </c>
      <c r="F255" s="8">
        <f t="shared" si="11"/>
        <v>1.9660227784858184</v>
      </c>
    </row>
    <row r="256" spans="2:6" ht="12.75">
      <c r="B256" s="6">
        <v>249</v>
      </c>
      <c r="C256" s="5">
        <v>22</v>
      </c>
      <c r="D256" s="7">
        <f t="shared" si="10"/>
        <v>0.09531017980432493</v>
      </c>
      <c r="E256" s="8">
        <f t="shared" si="12"/>
        <v>0.10667894817052331</v>
      </c>
      <c r="F256" s="8">
        <f t="shared" si="11"/>
        <v>2.0240907276594378</v>
      </c>
    </row>
    <row r="257" spans="2:6" ht="12.75">
      <c r="B257" s="6">
        <v>250</v>
      </c>
      <c r="C257" s="5">
        <v>30</v>
      </c>
      <c r="D257" s="7">
        <f t="shared" si="10"/>
        <v>0.31015492830383945</v>
      </c>
      <c r="E257" s="8">
        <f>IF(C257&lt;&gt;0,STDEV(D248:D257),0)</f>
        <v>0.13970912029750437</v>
      </c>
      <c r="F257" s="8">
        <f t="shared" si="11"/>
        <v>2.6507941802314487</v>
      </c>
    </row>
  </sheetData>
  <mergeCells count="2">
    <mergeCell ref="D3:F3"/>
    <mergeCell ref="E5:F5"/>
  </mergeCells>
  <dataValidations count="1">
    <dataValidation type="textLength" operator="lessThan" showInputMessage="1" showErrorMessage="1" errorTitle="INTRODUCIR DE NUEVO" error="NOMBRE ABREVIADO" sqref="E5:F5">
      <formula1>22</formula1>
    </dataValidation>
  </dataValidations>
  <hyperlinks>
    <hyperlink ref="G4" r:id="rId1" display="www.tiie.com.mx"/>
  </hyperlinks>
  <printOptions/>
  <pageMargins left="0.75" right="0.75" top="1" bottom="1" header="0" footer="0"/>
  <pageSetup horizontalDpi="720" verticalDpi="7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2012-10-18T15:54:44Z</dcterms:created>
  <dcterms:modified xsi:type="dcterms:W3CDTF">2012-10-18T16:26:12Z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